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6_ DEMONSTR_PESSOAL\RASTS_11\CONTRATOS\"/>
    </mc:Choice>
  </mc:AlternateContent>
  <xr:revisionPtr revIDLastSave="0" documentId="13_ncr:1_{C5A96C80-BA01-4891-9BC6-CB6D759735C6}" xr6:coauthVersionLast="47" xr6:coauthVersionMax="47" xr10:uidLastSave="{00000000-0000-0000-0000-000000000000}"/>
  <bookViews>
    <workbookView xWindow="-120" yWindow="-120" windowWidth="29040" windowHeight="15840" tabRatio="568" firstSheet="1" activeTab="1" xr2:uid="{00000000-000D-0000-FFFF-FFFF00000000}"/>
  </bookViews>
  <sheets>
    <sheet name="GERAL" sheetId="87" state="hidden" r:id="rId1"/>
    <sheet name="RASTS_11" sheetId="91" r:id="rId2"/>
  </sheets>
  <definedNames>
    <definedName name="\p">#REF!</definedName>
    <definedName name="_xlnm._FilterDatabase" localSheetId="0" hidden="1">GERAL!$A$3:$L$417</definedName>
    <definedName name="_xlnm._FilterDatabase" localSheetId="1" hidden="1">RASTS_11!$A$3:$F$179</definedName>
    <definedName name="_xlnm.Print_Area" localSheetId="0">GERAL!$A$1:$L$417</definedName>
    <definedName name="P">#REF!</definedName>
    <definedName name="QUADRO1">#REF!</definedName>
    <definedName name="QUADRO2">#REF!</definedName>
    <definedName name="QUADRO3">#REF!</definedName>
    <definedName name="_xlnm.Print_Titles" localSheetId="1">RASTS_11!$1:$3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87" l="1"/>
  <c r="J113" i="87" s="1"/>
  <c r="L113" i="87" s="1"/>
  <c r="J13" i="87" l="1"/>
  <c r="L13" i="87" s="1"/>
  <c r="J31" i="87"/>
  <c r="L31" i="87" s="1"/>
  <c r="J73" i="87"/>
  <c r="L73" i="87" s="1"/>
  <c r="J94" i="87"/>
  <c r="L94" i="87" s="1"/>
  <c r="J15" i="87"/>
  <c r="L15" i="87" s="1"/>
  <c r="J33" i="87"/>
  <c r="L33" i="87" s="1"/>
  <c r="J78" i="87"/>
  <c r="L78" i="87" s="1"/>
  <c r="J101" i="87"/>
  <c r="L101" i="87" s="1"/>
  <c r="J5" i="87"/>
  <c r="L5" i="87" s="1"/>
  <c r="J21" i="87"/>
  <c r="L21" i="87" s="1"/>
  <c r="J43" i="87"/>
  <c r="L43" i="87" s="1"/>
  <c r="J84" i="87"/>
  <c r="L84" i="87" s="1"/>
  <c r="J7" i="87"/>
  <c r="L7" i="87" s="1"/>
  <c r="J23" i="87"/>
  <c r="L23" i="87" s="1"/>
  <c r="J47" i="87"/>
  <c r="L47" i="87" s="1"/>
  <c r="J86" i="87"/>
  <c r="L86" i="87" s="1"/>
  <c r="J9" i="87"/>
  <c r="L9" i="87" s="1"/>
  <c r="J17" i="87"/>
  <c r="L17" i="87" s="1"/>
  <c r="J25" i="87"/>
  <c r="L25" i="87" s="1"/>
  <c r="J36" i="87"/>
  <c r="L36" i="87" s="1"/>
  <c r="J49" i="87"/>
  <c r="L49" i="87" s="1"/>
  <c r="J80" i="87"/>
  <c r="L80" i="87" s="1"/>
  <c r="J88" i="87"/>
  <c r="L88" i="87" s="1"/>
  <c r="J107" i="87"/>
  <c r="L107" i="87" s="1"/>
  <c r="J11" i="87"/>
  <c r="L11" i="87" s="1"/>
  <c r="J19" i="87"/>
  <c r="L19" i="87" s="1"/>
  <c r="J29" i="87"/>
  <c r="L29" i="87" s="1"/>
  <c r="J41" i="87"/>
  <c r="L41" i="87" s="1"/>
  <c r="J68" i="87"/>
  <c r="L68" i="87" s="1"/>
  <c r="J82" i="87"/>
  <c r="L82" i="87" s="1"/>
  <c r="J91" i="87"/>
  <c r="L91" i="87" s="1"/>
  <c r="J415" i="87"/>
  <c r="J411" i="87"/>
  <c r="J407" i="87"/>
  <c r="J403" i="87"/>
  <c r="J399" i="87"/>
  <c r="J395" i="87"/>
  <c r="J391" i="87"/>
  <c r="J387" i="87"/>
  <c r="J384" i="87"/>
  <c r="J373" i="87"/>
  <c r="J369" i="87"/>
  <c r="J365" i="87"/>
  <c r="J361" i="87"/>
  <c r="J358" i="87"/>
  <c r="J350" i="87"/>
  <c r="J346" i="87"/>
  <c r="J339" i="87"/>
  <c r="J336" i="87"/>
  <c r="L336" i="87" s="1"/>
  <c r="J333" i="87"/>
  <c r="J327" i="87"/>
  <c r="J323" i="87"/>
  <c r="J319" i="87"/>
  <c r="J313" i="87"/>
  <c r="J309" i="87"/>
  <c r="J300" i="87"/>
  <c r="J416" i="87"/>
  <c r="J412" i="87"/>
  <c r="J408" i="87"/>
  <c r="J404" i="87"/>
  <c r="J400" i="87"/>
  <c r="J396" i="87"/>
  <c r="J392" i="87"/>
  <c r="J388" i="87"/>
  <c r="J385" i="87"/>
  <c r="J382" i="87"/>
  <c r="L382" i="87" s="1"/>
  <c r="J379" i="87"/>
  <c r="J376" i="87"/>
  <c r="J374" i="87"/>
  <c r="L374" i="87" s="1"/>
  <c r="J370" i="87"/>
  <c r="J366" i="87"/>
  <c r="J362" i="87"/>
  <c r="J359" i="87"/>
  <c r="L359" i="87" s="1"/>
  <c r="J356" i="87"/>
  <c r="L356" i="87" s="1"/>
  <c r="J354" i="87"/>
  <c r="L354" i="87" s="1"/>
  <c r="J351" i="87"/>
  <c r="J347" i="87"/>
  <c r="J343" i="87"/>
  <c r="J340" i="87"/>
  <c r="J334" i="87"/>
  <c r="J330" i="87"/>
  <c r="J328" i="87"/>
  <c r="L328" i="87" s="1"/>
  <c r="J324" i="87"/>
  <c r="J320" i="87"/>
  <c r="J317" i="87"/>
  <c r="L317" i="87" s="1"/>
  <c r="J314" i="87"/>
  <c r="J310" i="87"/>
  <c r="J307" i="87"/>
  <c r="L307" i="87" s="1"/>
  <c r="J304" i="87"/>
  <c r="J301" i="87"/>
  <c r="J417" i="87"/>
  <c r="J413" i="87"/>
  <c r="J409" i="87"/>
  <c r="J405" i="87"/>
  <c r="J401" i="87"/>
  <c r="J397" i="87"/>
  <c r="J393" i="87"/>
  <c r="J389" i="87"/>
  <c r="J386" i="87"/>
  <c r="L386" i="87" s="1"/>
  <c r="J380" i="87"/>
  <c r="J377" i="87"/>
  <c r="J371" i="87"/>
  <c r="J367" i="87"/>
  <c r="J363" i="87"/>
  <c r="J352" i="87"/>
  <c r="J348" i="87"/>
  <c r="J344" i="87"/>
  <c r="J341" i="87"/>
  <c r="J337" i="87"/>
  <c r="J335" i="87"/>
  <c r="L335" i="87" s="1"/>
  <c r="J331" i="87"/>
  <c r="J325" i="87"/>
  <c r="J321" i="87"/>
  <c r="J315" i="87"/>
  <c r="J311" i="87"/>
  <c r="J305" i="87"/>
  <c r="J302" i="87"/>
  <c r="J298" i="87"/>
  <c r="J406" i="87"/>
  <c r="J390" i="87"/>
  <c r="J378" i="87"/>
  <c r="L378" i="87" s="1"/>
  <c r="J372" i="87"/>
  <c r="J355" i="87"/>
  <c r="L355" i="87" s="1"/>
  <c r="J349" i="87"/>
  <c r="J338" i="87"/>
  <c r="J332" i="87"/>
  <c r="J326" i="87"/>
  <c r="J303" i="87"/>
  <c r="L303" i="87" s="1"/>
  <c r="J295" i="87"/>
  <c r="J291" i="87"/>
  <c r="J289" i="87"/>
  <c r="L289" i="87" s="1"/>
  <c r="J286" i="87"/>
  <c r="L286" i="87" s="1"/>
  <c r="J282" i="87"/>
  <c r="J274" i="87"/>
  <c r="J271" i="87"/>
  <c r="J267" i="87"/>
  <c r="J264" i="87"/>
  <c r="J260" i="87"/>
  <c r="J257" i="87"/>
  <c r="J254" i="87"/>
  <c r="J251" i="87"/>
  <c r="L251" i="87" s="1"/>
  <c r="J247" i="87"/>
  <c r="J245" i="87"/>
  <c r="L245" i="87" s="1"/>
  <c r="J242" i="87"/>
  <c r="L242" i="87" s="1"/>
  <c r="J240" i="87"/>
  <c r="L240" i="87" s="1"/>
  <c r="J237" i="87"/>
  <c r="J217" i="87"/>
  <c r="J213" i="87"/>
  <c r="J209" i="87"/>
  <c r="J201" i="87"/>
  <c r="J410" i="87"/>
  <c r="J394" i="87"/>
  <c r="J383" i="87"/>
  <c r="J360" i="87"/>
  <c r="J353" i="87"/>
  <c r="L353" i="87" s="1"/>
  <c r="J342" i="87"/>
  <c r="L342" i="87" s="1"/>
  <c r="J308" i="87"/>
  <c r="J296" i="87"/>
  <c r="J292" i="87"/>
  <c r="J283" i="87"/>
  <c r="J279" i="87"/>
  <c r="J277" i="87"/>
  <c r="L277" i="87" s="1"/>
  <c r="J275" i="87"/>
  <c r="L275" i="87" s="1"/>
  <c r="J272" i="87"/>
  <c r="L272" i="87" s="1"/>
  <c r="J268" i="87"/>
  <c r="J265" i="87"/>
  <c r="L265" i="87" s="1"/>
  <c r="J261" i="87"/>
  <c r="J258" i="87"/>
  <c r="L258" i="87" s="1"/>
  <c r="J255" i="87"/>
  <c r="L255" i="87" s="1"/>
  <c r="J248" i="87"/>
  <c r="J238" i="87"/>
  <c r="J234" i="87"/>
  <c r="J232" i="87"/>
  <c r="L232" i="87" s="1"/>
  <c r="J230" i="87"/>
  <c r="L230" i="87" s="1"/>
  <c r="J228" i="87"/>
  <c r="L228" i="87" s="1"/>
  <c r="J226" i="87"/>
  <c r="L226" i="87" s="1"/>
  <c r="J224" i="87"/>
  <c r="L224" i="87" s="1"/>
  <c r="J222" i="87"/>
  <c r="L222" i="87" s="1"/>
  <c r="J220" i="87"/>
  <c r="L220" i="87" s="1"/>
  <c r="J218" i="87"/>
  <c r="L218" i="87" s="1"/>
  <c r="J214" i="87"/>
  <c r="J210" i="87"/>
  <c r="J207" i="87"/>
  <c r="L207" i="87" s="1"/>
  <c r="J204" i="87"/>
  <c r="J202" i="87"/>
  <c r="L202" i="87" s="1"/>
  <c r="J414" i="87"/>
  <c r="J398" i="87"/>
  <c r="J381" i="87"/>
  <c r="L381" i="87" s="1"/>
  <c r="J375" i="87"/>
  <c r="L375" i="87" s="1"/>
  <c r="J364" i="87"/>
  <c r="J329" i="87"/>
  <c r="L329" i="87" s="1"/>
  <c r="J318" i="87"/>
  <c r="J312" i="87"/>
  <c r="J306" i="87"/>
  <c r="L306" i="87" s="1"/>
  <c r="J297" i="87"/>
  <c r="J293" i="87"/>
  <c r="J290" i="87"/>
  <c r="L290" i="87" s="1"/>
  <c r="J287" i="87"/>
  <c r="J284" i="87"/>
  <c r="J280" i="87"/>
  <c r="J269" i="87"/>
  <c r="J262" i="87"/>
  <c r="J252" i="87"/>
  <c r="J249" i="87"/>
  <c r="J246" i="87"/>
  <c r="L246" i="87" s="1"/>
  <c r="J243" i="87"/>
  <c r="J241" i="87"/>
  <c r="L241" i="87" s="1"/>
  <c r="J239" i="87"/>
  <c r="L239" i="87" s="1"/>
  <c r="J235" i="87"/>
  <c r="J215" i="87"/>
  <c r="J211" i="87"/>
  <c r="J205" i="87"/>
  <c r="J368" i="87"/>
  <c r="J345" i="87"/>
  <c r="J322" i="87"/>
  <c r="J299" i="87"/>
  <c r="J281" i="87"/>
  <c r="J263" i="87"/>
  <c r="J233" i="87"/>
  <c r="L233" i="87" s="1"/>
  <c r="J225" i="87"/>
  <c r="L225" i="87" s="1"/>
  <c r="J212" i="87"/>
  <c r="J206" i="87"/>
  <c r="L206" i="87" s="1"/>
  <c r="J198" i="87"/>
  <c r="J195" i="87"/>
  <c r="L195" i="87" s="1"/>
  <c r="J192" i="87"/>
  <c r="J189" i="87"/>
  <c r="L189" i="87" s="1"/>
  <c r="J187" i="87"/>
  <c r="L187" i="87" s="1"/>
  <c r="J185" i="87"/>
  <c r="L185" i="87" s="1"/>
  <c r="J183" i="87"/>
  <c r="L183" i="87" s="1"/>
  <c r="J181" i="87"/>
  <c r="L181" i="87" s="1"/>
  <c r="J179" i="87"/>
  <c r="L179" i="87" s="1"/>
  <c r="J176" i="87"/>
  <c r="L176" i="87" s="1"/>
  <c r="J174" i="87"/>
  <c r="L174" i="87" s="1"/>
  <c r="J172" i="87"/>
  <c r="L172" i="87" s="1"/>
  <c r="J170" i="87"/>
  <c r="L170" i="87" s="1"/>
  <c r="J168" i="87"/>
  <c r="L168" i="87" s="1"/>
  <c r="J166" i="87"/>
  <c r="L166" i="87" s="1"/>
  <c r="J163" i="87"/>
  <c r="L163" i="87" s="1"/>
  <c r="J161" i="87"/>
  <c r="L161" i="87" s="1"/>
  <c r="J159" i="87"/>
  <c r="L159" i="87" s="1"/>
  <c r="J152" i="87"/>
  <c r="J146" i="87"/>
  <c r="J144" i="87"/>
  <c r="L144" i="87" s="1"/>
  <c r="J141" i="87"/>
  <c r="J139" i="87"/>
  <c r="L139" i="87" s="1"/>
  <c r="J136" i="87"/>
  <c r="J133" i="87"/>
  <c r="L133" i="87" s="1"/>
  <c r="J131" i="87"/>
  <c r="L131" i="87" s="1"/>
  <c r="J129" i="87"/>
  <c r="L129" i="87" s="1"/>
  <c r="J127" i="87"/>
  <c r="L127" i="87" s="1"/>
  <c r="J125" i="87"/>
  <c r="L125" i="87" s="1"/>
  <c r="J122" i="87"/>
  <c r="L122" i="87" s="1"/>
  <c r="J120" i="87"/>
  <c r="L120" i="87" s="1"/>
  <c r="J118" i="87"/>
  <c r="L118" i="87" s="1"/>
  <c r="J105" i="87"/>
  <c r="J95" i="87"/>
  <c r="J316" i="87"/>
  <c r="L316" i="87" s="1"/>
  <c r="J285" i="87"/>
  <c r="J273" i="87"/>
  <c r="J256" i="87"/>
  <c r="J250" i="87"/>
  <c r="J244" i="87"/>
  <c r="J231" i="87"/>
  <c r="L231" i="87" s="1"/>
  <c r="J223" i="87"/>
  <c r="L223" i="87" s="1"/>
  <c r="J216" i="87"/>
  <c r="J199" i="87"/>
  <c r="J193" i="87"/>
  <c r="J157" i="87"/>
  <c r="L157" i="87" s="1"/>
  <c r="J155" i="87"/>
  <c r="L155" i="87" s="1"/>
  <c r="J153" i="87"/>
  <c r="L153" i="87" s="1"/>
  <c r="J150" i="87"/>
  <c r="L150" i="87" s="1"/>
  <c r="J147" i="87"/>
  <c r="J142" i="87"/>
  <c r="J137" i="87"/>
  <c r="J116" i="87"/>
  <c r="J114" i="87"/>
  <c r="L114" i="87" s="1"/>
  <c r="J111" i="87"/>
  <c r="J108" i="87"/>
  <c r="J106" i="87"/>
  <c r="L106" i="87" s="1"/>
  <c r="J102" i="87"/>
  <c r="J100" i="87"/>
  <c r="L100" i="87" s="1"/>
  <c r="J98" i="87"/>
  <c r="L98" i="87" s="1"/>
  <c r="J96" i="87"/>
  <c r="L96" i="87" s="1"/>
  <c r="J93" i="87"/>
  <c r="L93" i="87" s="1"/>
  <c r="J402" i="87"/>
  <c r="J357" i="87"/>
  <c r="J278" i="87"/>
  <c r="L278" i="87" s="1"/>
  <c r="J266" i="87"/>
  <c r="J236" i="87"/>
  <c r="J229" i="87"/>
  <c r="L229" i="87" s="1"/>
  <c r="J221" i="87"/>
  <c r="L221" i="87" s="1"/>
  <c r="J203" i="87"/>
  <c r="L203" i="87" s="1"/>
  <c r="J200" i="87"/>
  <c r="J196" i="87"/>
  <c r="J194" i="87"/>
  <c r="L194" i="87" s="1"/>
  <c r="J190" i="87"/>
  <c r="J188" i="87"/>
  <c r="L188" i="87" s="1"/>
  <c r="J186" i="87"/>
  <c r="L186" i="87" s="1"/>
  <c r="J184" i="87"/>
  <c r="L184" i="87" s="1"/>
  <c r="J182" i="87"/>
  <c r="L182" i="87" s="1"/>
  <c r="J180" i="87"/>
  <c r="L180" i="87" s="1"/>
  <c r="J177" i="87"/>
  <c r="J175" i="87"/>
  <c r="L175" i="87" s="1"/>
  <c r="J173" i="87"/>
  <c r="L173" i="87" s="1"/>
  <c r="J171" i="87"/>
  <c r="L171" i="87" s="1"/>
  <c r="J169" i="87"/>
  <c r="L169" i="87" s="1"/>
  <c r="J167" i="87"/>
  <c r="L167" i="87" s="1"/>
  <c r="J164" i="87"/>
  <c r="J162" i="87"/>
  <c r="L162" i="87" s="1"/>
  <c r="J160" i="87"/>
  <c r="L160" i="87" s="1"/>
  <c r="J148" i="87"/>
  <c r="J145" i="87"/>
  <c r="L145" i="87" s="1"/>
  <c r="J143" i="87"/>
  <c r="L143" i="87" s="1"/>
  <c r="J140" i="87"/>
  <c r="L140" i="87" s="1"/>
  <c r="J138" i="87"/>
  <c r="L138" i="87" s="1"/>
  <c r="J134" i="87"/>
  <c r="J132" i="87"/>
  <c r="L132" i="87" s="1"/>
  <c r="J130" i="87"/>
  <c r="L130" i="87" s="1"/>
  <c r="J128" i="87"/>
  <c r="L128" i="87" s="1"/>
  <c r="J126" i="87"/>
  <c r="L126" i="87" s="1"/>
  <c r="J123" i="87"/>
  <c r="J121" i="87"/>
  <c r="L121" i="87" s="1"/>
  <c r="J119" i="87"/>
  <c r="L119" i="87" s="1"/>
  <c r="J117" i="87"/>
  <c r="L117" i="87" s="1"/>
  <c r="J112" i="87"/>
  <c r="J109" i="87"/>
  <c r="J103" i="87"/>
  <c r="J28" i="87"/>
  <c r="J35" i="87"/>
  <c r="J38" i="87"/>
  <c r="L38" i="87" s="1"/>
  <c r="J40" i="87"/>
  <c r="J46" i="87"/>
  <c r="J51" i="87"/>
  <c r="L51" i="87" s="1"/>
  <c r="J53" i="87"/>
  <c r="L53" i="87" s="1"/>
  <c r="J55" i="87"/>
  <c r="L55" i="87" s="1"/>
  <c r="J57" i="87"/>
  <c r="L57" i="87" s="1"/>
  <c r="J59" i="87"/>
  <c r="L59" i="87" s="1"/>
  <c r="J61" i="87"/>
  <c r="L61" i="87" s="1"/>
  <c r="J63" i="87"/>
  <c r="L63" i="87" s="1"/>
  <c r="J65" i="87"/>
  <c r="L65" i="87" s="1"/>
  <c r="J67" i="87"/>
  <c r="J70" i="87"/>
  <c r="L70" i="87" s="1"/>
  <c r="J72" i="87"/>
  <c r="J75" i="87"/>
  <c r="L75" i="87" s="1"/>
  <c r="J77" i="87"/>
  <c r="J90" i="87"/>
  <c r="J115" i="87"/>
  <c r="L115" i="87" s="1"/>
  <c r="J149" i="87"/>
  <c r="L149" i="87" s="1"/>
  <c r="J156" i="87"/>
  <c r="L156" i="87" s="1"/>
  <c r="J178" i="87"/>
  <c r="J288" i="87"/>
  <c r="J135" i="87"/>
  <c r="J154" i="87"/>
  <c r="L154" i="87" s="1"/>
  <c r="J191" i="87"/>
  <c r="J197" i="87"/>
  <c r="J208" i="87"/>
  <c r="J259" i="87"/>
  <c r="J4" i="87"/>
  <c r="L4" i="87" s="1"/>
  <c r="J6" i="87"/>
  <c r="L6" i="87" s="1"/>
  <c r="J8" i="87"/>
  <c r="L8" i="87" s="1"/>
  <c r="J10" i="87"/>
  <c r="L10" i="87" s="1"/>
  <c r="J12" i="87"/>
  <c r="L12" i="87" s="1"/>
  <c r="J14" i="87"/>
  <c r="L14" i="87" s="1"/>
  <c r="J16" i="87"/>
  <c r="L16" i="87" s="1"/>
  <c r="J18" i="87"/>
  <c r="L18" i="87" s="1"/>
  <c r="J20" i="87"/>
  <c r="L20" i="87" s="1"/>
  <c r="J22" i="87"/>
  <c r="L22" i="87" s="1"/>
  <c r="J24" i="87"/>
  <c r="L24" i="87" s="1"/>
  <c r="J27" i="87"/>
  <c r="J30" i="87"/>
  <c r="L30" i="87" s="1"/>
  <c r="J32" i="87"/>
  <c r="L32" i="87" s="1"/>
  <c r="J34" i="87"/>
  <c r="J42" i="87"/>
  <c r="L42" i="87" s="1"/>
  <c r="J45" i="87"/>
  <c r="J48" i="87"/>
  <c r="L48" i="87" s="1"/>
  <c r="J79" i="87"/>
  <c r="L79" i="87" s="1"/>
  <c r="J81" i="87"/>
  <c r="L81" i="87" s="1"/>
  <c r="J83" i="87"/>
  <c r="L83" i="87" s="1"/>
  <c r="J85" i="87"/>
  <c r="L85" i="87" s="1"/>
  <c r="J87" i="87"/>
  <c r="L87" i="87" s="1"/>
  <c r="J89" i="87"/>
  <c r="J92" i="87"/>
  <c r="J97" i="87"/>
  <c r="L97" i="87" s="1"/>
  <c r="J104" i="87"/>
  <c r="J110" i="87"/>
  <c r="L110" i="87" s="1"/>
  <c r="J124" i="87"/>
  <c r="J151" i="87"/>
  <c r="J158" i="87"/>
  <c r="J165" i="87"/>
  <c r="J219" i="87"/>
  <c r="L219" i="87" s="1"/>
  <c r="J270" i="87"/>
  <c r="J294" i="87"/>
  <c r="J26" i="87"/>
  <c r="J37" i="87"/>
  <c r="L37" i="87" s="1"/>
  <c r="J39" i="87"/>
  <c r="L39" i="87" s="1"/>
  <c r="J44" i="87"/>
  <c r="J50" i="87"/>
  <c r="L50" i="87" s="1"/>
  <c r="J52" i="87"/>
  <c r="L52" i="87" s="1"/>
  <c r="J54" i="87"/>
  <c r="L54" i="87" s="1"/>
  <c r="J56" i="87"/>
  <c r="L56" i="87" s="1"/>
  <c r="J58" i="87"/>
  <c r="L58" i="87" s="1"/>
  <c r="J60" i="87"/>
  <c r="L60" i="87" s="1"/>
  <c r="J62" i="87"/>
  <c r="L62" i="87" s="1"/>
  <c r="J64" i="87"/>
  <c r="L64" i="87" s="1"/>
  <c r="J66" i="87"/>
  <c r="L66" i="87" s="1"/>
  <c r="J69" i="87"/>
  <c r="L69" i="87" s="1"/>
  <c r="J71" i="87"/>
  <c r="L71" i="87" s="1"/>
  <c r="J74" i="87"/>
  <c r="L74" i="87" s="1"/>
  <c r="J76" i="87"/>
  <c r="L76" i="87" s="1"/>
  <c r="J99" i="87"/>
  <c r="L99" i="87" s="1"/>
  <c r="J227" i="87"/>
  <c r="L227" i="87" s="1"/>
  <c r="J253" i="87"/>
  <c r="J276" i="87"/>
  <c r="L276" i="87" s="1"/>
  <c r="K25" i="87" l="1"/>
  <c r="K91" i="87"/>
  <c r="K73" i="87"/>
  <c r="K68" i="87"/>
  <c r="K49" i="87"/>
  <c r="K94" i="87"/>
  <c r="K43" i="87"/>
  <c r="K36" i="87"/>
  <c r="L191" i="87"/>
  <c r="K191" i="87"/>
  <c r="L77" i="87"/>
  <c r="K77" i="87"/>
  <c r="L46" i="87"/>
  <c r="K46" i="87"/>
  <c r="L148" i="87"/>
  <c r="K148" i="87"/>
  <c r="K116" i="87"/>
  <c r="L116" i="87"/>
  <c r="K193" i="87"/>
  <c r="L193" i="87"/>
  <c r="L105" i="87"/>
  <c r="K105" i="87"/>
  <c r="L284" i="87"/>
  <c r="K284" i="87"/>
  <c r="L398" i="87"/>
  <c r="K398" i="87"/>
  <c r="L217" i="87"/>
  <c r="K217" i="87"/>
  <c r="L271" i="87"/>
  <c r="K271" i="87"/>
  <c r="L331" i="87"/>
  <c r="K331" i="87"/>
  <c r="L344" i="87"/>
  <c r="K344" i="87"/>
  <c r="L401" i="87"/>
  <c r="K401" i="87"/>
  <c r="L417" i="87"/>
  <c r="K417" i="87"/>
  <c r="K310" i="87"/>
  <c r="L310" i="87"/>
  <c r="K324" i="87"/>
  <c r="L324" i="87"/>
  <c r="K340" i="87"/>
  <c r="L340" i="87"/>
  <c r="K366" i="87"/>
  <c r="L366" i="87"/>
  <c r="K392" i="87"/>
  <c r="L392" i="87"/>
  <c r="K408" i="87"/>
  <c r="L408" i="87"/>
  <c r="L309" i="87"/>
  <c r="K309" i="87"/>
  <c r="L327" i="87"/>
  <c r="K327" i="87"/>
  <c r="L346" i="87"/>
  <c r="K346" i="87"/>
  <c r="L365" i="87"/>
  <c r="K365" i="87"/>
  <c r="L403" i="87"/>
  <c r="K403" i="87"/>
  <c r="K26" i="87"/>
  <c r="L26" i="87"/>
  <c r="L165" i="87"/>
  <c r="K165" i="87"/>
  <c r="K89" i="87"/>
  <c r="L89" i="87"/>
  <c r="K27" i="87"/>
  <c r="L27" i="87"/>
  <c r="L259" i="87"/>
  <c r="K259" i="87"/>
  <c r="L288" i="87"/>
  <c r="K288" i="87"/>
  <c r="L35" i="87"/>
  <c r="K35" i="87"/>
  <c r="L109" i="87"/>
  <c r="K109" i="87"/>
  <c r="L177" i="87"/>
  <c r="K177" i="87"/>
  <c r="L196" i="87"/>
  <c r="K196" i="87"/>
  <c r="L357" i="87"/>
  <c r="K357" i="87"/>
  <c r="K108" i="87"/>
  <c r="L108" i="87"/>
  <c r="K137" i="87"/>
  <c r="L137" i="87"/>
  <c r="K199" i="87"/>
  <c r="L199" i="87"/>
  <c r="L244" i="87"/>
  <c r="K244" i="87"/>
  <c r="L285" i="87"/>
  <c r="K285" i="87"/>
  <c r="L136" i="87"/>
  <c r="K136" i="87"/>
  <c r="L146" i="87"/>
  <c r="K146" i="87"/>
  <c r="L263" i="87"/>
  <c r="K263" i="87"/>
  <c r="L345" i="87"/>
  <c r="K345" i="87"/>
  <c r="L215" i="87"/>
  <c r="K215" i="87"/>
  <c r="L243" i="87"/>
  <c r="K243" i="87"/>
  <c r="L262" i="87"/>
  <c r="K262" i="87"/>
  <c r="L287" i="87"/>
  <c r="K287" i="87"/>
  <c r="L364" i="87"/>
  <c r="K364" i="87"/>
  <c r="L414" i="87"/>
  <c r="K414" i="87"/>
  <c r="K210" i="87"/>
  <c r="L210" i="87"/>
  <c r="K248" i="87"/>
  <c r="L248" i="87"/>
  <c r="K296" i="87"/>
  <c r="L296" i="87"/>
  <c r="L360" i="87"/>
  <c r="K360" i="87"/>
  <c r="K201" i="87"/>
  <c r="L201" i="87"/>
  <c r="L237" i="87"/>
  <c r="K237" i="87"/>
  <c r="L247" i="87"/>
  <c r="K247" i="87"/>
  <c r="L260" i="87"/>
  <c r="K260" i="87"/>
  <c r="L274" i="87"/>
  <c r="K274" i="87"/>
  <c r="L291" i="87"/>
  <c r="K291" i="87"/>
  <c r="L332" i="87"/>
  <c r="K332" i="87"/>
  <c r="L372" i="87"/>
  <c r="K372" i="87"/>
  <c r="L298" i="87"/>
  <c r="K298" i="87"/>
  <c r="L315" i="87"/>
  <c r="K315" i="87"/>
  <c r="L348" i="87"/>
  <c r="K348" i="87"/>
  <c r="L371" i="87"/>
  <c r="K371" i="87"/>
  <c r="L389" i="87"/>
  <c r="K389" i="87"/>
  <c r="L405" i="87"/>
  <c r="K405" i="87"/>
  <c r="K301" i="87"/>
  <c r="L301" i="87"/>
  <c r="K314" i="87"/>
  <c r="L314" i="87"/>
  <c r="K343" i="87"/>
  <c r="L343" i="87"/>
  <c r="K370" i="87"/>
  <c r="L370" i="87"/>
  <c r="K396" i="87"/>
  <c r="L396" i="87"/>
  <c r="K412" i="87"/>
  <c r="L412" i="87"/>
  <c r="L313" i="87"/>
  <c r="K313" i="87"/>
  <c r="L333" i="87"/>
  <c r="K333" i="87"/>
  <c r="L350" i="87"/>
  <c r="K350" i="87"/>
  <c r="L369" i="87"/>
  <c r="K369" i="87"/>
  <c r="L391" i="87"/>
  <c r="K391" i="87"/>
  <c r="L407" i="87"/>
  <c r="K407" i="87"/>
  <c r="L92" i="87"/>
  <c r="K92" i="87"/>
  <c r="L273" i="87"/>
  <c r="K273" i="87"/>
  <c r="L198" i="87"/>
  <c r="K198" i="87"/>
  <c r="L211" i="87"/>
  <c r="K211" i="87"/>
  <c r="K261" i="87"/>
  <c r="L261" i="87"/>
  <c r="L410" i="87"/>
  <c r="K410" i="87"/>
  <c r="L257" i="87"/>
  <c r="K257" i="87"/>
  <c r="L326" i="87"/>
  <c r="K326" i="87"/>
  <c r="L406" i="87"/>
  <c r="K406" i="87"/>
  <c r="L367" i="87"/>
  <c r="K367" i="87"/>
  <c r="L387" i="87"/>
  <c r="K387" i="87"/>
  <c r="L253" i="87"/>
  <c r="K253" i="87"/>
  <c r="L44" i="87"/>
  <c r="K44" i="87"/>
  <c r="L294" i="87"/>
  <c r="K294" i="87"/>
  <c r="L158" i="87"/>
  <c r="K158" i="87"/>
  <c r="L104" i="87"/>
  <c r="K104" i="87"/>
  <c r="K34" i="87"/>
  <c r="L34" i="87"/>
  <c r="L208" i="87"/>
  <c r="K208" i="87"/>
  <c r="L135" i="87"/>
  <c r="K135" i="87"/>
  <c r="L178" i="87"/>
  <c r="K178" i="87"/>
  <c r="L67" i="87"/>
  <c r="K67" i="87"/>
  <c r="L40" i="87"/>
  <c r="K40" i="87"/>
  <c r="L28" i="87"/>
  <c r="K28" i="87"/>
  <c r="L112" i="87"/>
  <c r="K112" i="87"/>
  <c r="L123" i="87"/>
  <c r="K123" i="87"/>
  <c r="L200" i="87"/>
  <c r="K200" i="87"/>
  <c r="L236" i="87"/>
  <c r="K236" i="87"/>
  <c r="L402" i="87"/>
  <c r="K402" i="87"/>
  <c r="K111" i="87"/>
  <c r="L111" i="87"/>
  <c r="K142" i="87"/>
  <c r="L142" i="87"/>
  <c r="L216" i="87"/>
  <c r="K216" i="87"/>
  <c r="L250" i="87"/>
  <c r="K250" i="87"/>
  <c r="L152" i="87"/>
  <c r="K152" i="87"/>
  <c r="L192" i="87"/>
  <c r="K192" i="87"/>
  <c r="L212" i="87"/>
  <c r="K212" i="87"/>
  <c r="L281" i="87"/>
  <c r="K281" i="87"/>
  <c r="L368" i="87"/>
  <c r="K368" i="87"/>
  <c r="L235" i="87"/>
  <c r="K235" i="87"/>
  <c r="L269" i="87"/>
  <c r="K269" i="87"/>
  <c r="L312" i="87"/>
  <c r="K312" i="87"/>
  <c r="K214" i="87"/>
  <c r="L214" i="87"/>
  <c r="K268" i="87"/>
  <c r="L268" i="87"/>
  <c r="K279" i="87"/>
  <c r="L279" i="87"/>
  <c r="L308" i="87"/>
  <c r="K308" i="87"/>
  <c r="L383" i="87"/>
  <c r="K383" i="87"/>
  <c r="L209" i="87"/>
  <c r="K209" i="87"/>
  <c r="L264" i="87"/>
  <c r="K264" i="87"/>
  <c r="L282" i="87"/>
  <c r="K282" i="87"/>
  <c r="L295" i="87"/>
  <c r="K295" i="87"/>
  <c r="L338" i="87"/>
  <c r="K338" i="87"/>
  <c r="L302" i="87"/>
  <c r="K302" i="87"/>
  <c r="L321" i="87"/>
  <c r="K321" i="87"/>
  <c r="L337" i="87"/>
  <c r="K337" i="87"/>
  <c r="L352" i="87"/>
  <c r="K352" i="87"/>
  <c r="L377" i="87"/>
  <c r="K377" i="87"/>
  <c r="L393" i="87"/>
  <c r="K393" i="87"/>
  <c r="L409" i="87"/>
  <c r="K409" i="87"/>
  <c r="K304" i="87"/>
  <c r="L304" i="87"/>
  <c r="K330" i="87"/>
  <c r="L330" i="87"/>
  <c r="K347" i="87"/>
  <c r="L347" i="87"/>
  <c r="K385" i="87"/>
  <c r="L385" i="87"/>
  <c r="K400" i="87"/>
  <c r="L400" i="87"/>
  <c r="K416" i="87"/>
  <c r="L416" i="87"/>
  <c r="L319" i="87"/>
  <c r="K319" i="87"/>
  <c r="L358" i="87"/>
  <c r="K358" i="87"/>
  <c r="L373" i="87"/>
  <c r="K373" i="87"/>
  <c r="L395" i="87"/>
  <c r="K395" i="87"/>
  <c r="L411" i="87"/>
  <c r="K411" i="87"/>
  <c r="L124" i="87"/>
  <c r="K124" i="87"/>
  <c r="K45" i="87"/>
  <c r="L45" i="87"/>
  <c r="L103" i="87"/>
  <c r="K103" i="87"/>
  <c r="L322" i="87"/>
  <c r="K322" i="87"/>
  <c r="L252" i="87"/>
  <c r="K252" i="87"/>
  <c r="L297" i="87"/>
  <c r="K297" i="87"/>
  <c r="K238" i="87"/>
  <c r="L238" i="87"/>
  <c r="K292" i="87"/>
  <c r="L292" i="87"/>
  <c r="L311" i="87"/>
  <c r="K311" i="87"/>
  <c r="K379" i="87"/>
  <c r="L379" i="87"/>
  <c r="L270" i="87"/>
  <c r="K270" i="87"/>
  <c r="L151" i="87"/>
  <c r="K151" i="87"/>
  <c r="L197" i="87"/>
  <c r="K197" i="87"/>
  <c r="L90" i="87"/>
  <c r="K90" i="87"/>
  <c r="L72" i="87"/>
  <c r="K72" i="87"/>
  <c r="L134" i="87"/>
  <c r="K134" i="87"/>
  <c r="L164" i="87"/>
  <c r="K164" i="87"/>
  <c r="L190" i="87"/>
  <c r="K190" i="87"/>
  <c r="L266" i="87"/>
  <c r="K266" i="87"/>
  <c r="K102" i="87"/>
  <c r="L102" i="87"/>
  <c r="K147" i="87"/>
  <c r="L147" i="87"/>
  <c r="L256" i="87"/>
  <c r="K256" i="87"/>
  <c r="L95" i="87"/>
  <c r="K95" i="87"/>
  <c r="L141" i="87"/>
  <c r="K141" i="87"/>
  <c r="L299" i="87"/>
  <c r="K299" i="87"/>
  <c r="L205" i="87"/>
  <c r="K205" i="87"/>
  <c r="L249" i="87"/>
  <c r="K249" i="87"/>
  <c r="L280" i="87"/>
  <c r="K280" i="87"/>
  <c r="L293" i="87"/>
  <c r="K293" i="87"/>
  <c r="L318" i="87"/>
  <c r="K318" i="87"/>
  <c r="K204" i="87"/>
  <c r="L204" i="87"/>
  <c r="K234" i="87"/>
  <c r="L234" i="87"/>
  <c r="K283" i="87"/>
  <c r="L283" i="87"/>
  <c r="L394" i="87"/>
  <c r="K394" i="87"/>
  <c r="L213" i="87"/>
  <c r="K213" i="87"/>
  <c r="L254" i="87"/>
  <c r="K254" i="87"/>
  <c r="L267" i="87"/>
  <c r="K267" i="87"/>
  <c r="L349" i="87"/>
  <c r="K349" i="87"/>
  <c r="L390" i="87"/>
  <c r="K390" i="87"/>
  <c r="L305" i="87"/>
  <c r="K305" i="87"/>
  <c r="L325" i="87"/>
  <c r="K325" i="87"/>
  <c r="L341" i="87"/>
  <c r="K341" i="87"/>
  <c r="L363" i="87"/>
  <c r="K363" i="87"/>
  <c r="L380" i="87"/>
  <c r="K380" i="87"/>
  <c r="L397" i="87"/>
  <c r="K397" i="87"/>
  <c r="L413" i="87"/>
  <c r="K413" i="87"/>
  <c r="K320" i="87"/>
  <c r="L320" i="87"/>
  <c r="K334" i="87"/>
  <c r="L334" i="87"/>
  <c r="K351" i="87"/>
  <c r="L351" i="87"/>
  <c r="K362" i="87"/>
  <c r="L362" i="87"/>
  <c r="K376" i="87"/>
  <c r="L376" i="87"/>
  <c r="K388" i="87"/>
  <c r="L388" i="87"/>
  <c r="K404" i="87"/>
  <c r="L404" i="87"/>
  <c r="L300" i="87"/>
  <c r="K300" i="87"/>
  <c r="L323" i="87"/>
  <c r="K323" i="87"/>
  <c r="L339" i="87"/>
  <c r="K339" i="87"/>
  <c r="L361" i="87"/>
  <c r="K361" i="87"/>
  <c r="L384" i="87"/>
  <c r="K384" i="87"/>
  <c r="L399" i="87"/>
  <c r="K399" i="87"/>
  <c r="L415" i="87"/>
  <c r="K415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tc={CA7FA8D0-8D97-4350-9503-BA955CEBAEF0}</author>
  </authors>
  <commentList>
    <comment ref="I391" authorId="0" shapeId="0" xr:uid="{CA7FA8D0-8D97-4350-9503-BA955CEBAE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APÓS, INDETERMINADO!</t>
      </text>
    </comment>
  </commentList>
</comments>
</file>

<file path=xl/sharedStrings.xml><?xml version="1.0" encoding="utf-8"?>
<sst xmlns="http://schemas.openxmlformats.org/spreadsheetml/2006/main" count="2321" uniqueCount="902">
  <si>
    <t>ROBERTO ROCHA DA SILVA - QPISCINA</t>
  </si>
  <si>
    <t>ENIO DE BRITTO ME - HELIOS</t>
  </si>
  <si>
    <t>VERZANI &amp; SANDRINI</t>
  </si>
  <si>
    <t>KONIMAGEM COMERCIAL LTDA</t>
  </si>
  <si>
    <t>GUIMA CONSECO</t>
  </si>
  <si>
    <t>L.C. SANTORO GOMES - ME</t>
  </si>
  <si>
    <t>WHITE MARTINS</t>
  </si>
  <si>
    <t>VIVALOG ENTREGAS EIRELLI - EPP</t>
  </si>
  <si>
    <t>EMBRATEL</t>
  </si>
  <si>
    <t>PR SISTEMAS</t>
  </si>
  <si>
    <t>GARAGEM &amp; SILVA LTDA ME</t>
  </si>
  <si>
    <t>VERA CRUZ</t>
  </si>
  <si>
    <t>PRIME CODERS INFORMATICA</t>
  </si>
  <si>
    <t>ASSISTI</t>
  </si>
  <si>
    <t>POSITIVO</t>
  </si>
  <si>
    <t>BASS TECH ELEVADORES</t>
  </si>
  <si>
    <t>EUROPA PURIFICADORES</t>
  </si>
  <si>
    <t>F.BRODER</t>
  </si>
  <si>
    <t>PB CARDIO</t>
  </si>
  <si>
    <t>STAREX</t>
  </si>
  <si>
    <t>AGFA</t>
  </si>
  <si>
    <t>CS SERVICE</t>
  </si>
  <si>
    <t>PWG</t>
  </si>
  <si>
    <t>MGXTEC</t>
  </si>
  <si>
    <t>PERNAMBUCANA</t>
  </si>
  <si>
    <t>KONTATO</t>
  </si>
  <si>
    <t>BRASINIL</t>
  </si>
  <si>
    <t>TREINNAR</t>
  </si>
  <si>
    <t>DR RESTAURA</t>
  </si>
  <si>
    <t>UOLDIVEO</t>
  </si>
  <si>
    <t>PROTECH</t>
  </si>
  <si>
    <t>PHABIOS</t>
  </si>
  <si>
    <t>RENTAL COMPUTER</t>
  </si>
  <si>
    <t>NAGAWA</t>
  </si>
  <si>
    <t>WCS</t>
  </si>
  <si>
    <t>PNEUMOCLEAN</t>
  </si>
  <si>
    <t>TRIMED</t>
  </si>
  <si>
    <t>PORTICO</t>
  </si>
  <si>
    <t>PHD ECHNOLOGY</t>
  </si>
  <si>
    <t>MATSUMOTO - CIRURGIA E UROLOGIA</t>
  </si>
  <si>
    <t>MVV - VICTOR GONDIM</t>
  </si>
  <si>
    <t>ITATERRA CAÇAMBAS</t>
  </si>
  <si>
    <t>TOTAL CLEAN</t>
  </si>
  <si>
    <t>APROVOZ</t>
  </si>
  <si>
    <t xml:space="preserve">NTX </t>
  </si>
  <si>
    <t>IMEX</t>
  </si>
  <si>
    <t>INFOJOBS</t>
  </si>
  <si>
    <t>RAINHA RECICLAGEM</t>
  </si>
  <si>
    <t>ARBORE</t>
  </si>
  <si>
    <t>BIOFAST</t>
  </si>
  <si>
    <t>NOVA ERA</t>
  </si>
  <si>
    <t>CARMEDICA</t>
  </si>
  <si>
    <t>SS CONSULTORIA</t>
  </si>
  <si>
    <t>SMARTLIFT</t>
  </si>
  <si>
    <t>CONFIANCE</t>
  </si>
  <si>
    <t>CNPJ</t>
  </si>
  <si>
    <t>DATA ATUAL</t>
  </si>
  <si>
    <t>DIAS RESTANTES</t>
  </si>
  <si>
    <t>EMPRESA</t>
  </si>
  <si>
    <t>VENCIMENTO</t>
  </si>
  <si>
    <t>OBJETO</t>
  </si>
  <si>
    <t>ASSINADO EM:</t>
  </si>
  <si>
    <t xml:space="preserve">ITEM </t>
  </si>
  <si>
    <t>ATIVO/ INATIVO</t>
  </si>
  <si>
    <t>CONTROLE DE VENCIMENTO CONTRATUAIS</t>
  </si>
  <si>
    <t>RASTS</t>
  </si>
  <si>
    <t>A  CARPETE PISOS E REVESTIMENTOS EIRELI EPP</t>
  </si>
  <si>
    <t>AGASUS S/A</t>
  </si>
  <si>
    <t>AIR LIQUIDE BRASIL LTDA</t>
  </si>
  <si>
    <t>ALDRYCAR</t>
  </si>
  <si>
    <t>APLA IMAGENOLOGIA LTDA</t>
  </si>
  <si>
    <t>A.S. AR CONDICIONADO EIRELI EPP</t>
  </si>
  <si>
    <t>AUTO SOCORO SUKA CHAVEIRO  LTDA ME</t>
  </si>
  <si>
    <t>CARDIOS SISTEMAS COMERCIAL E INDUSTRIAL LTDA</t>
  </si>
  <si>
    <t>CBLYKOUROPOULOS - Assessoria e desenvolvimento - ME</t>
  </si>
  <si>
    <t>COKINOS E ASSOCIADOS AUDITORES INDEPENDENTES S/S</t>
  </si>
  <si>
    <t>COMAHO COMERCIO DE MATERISI HOSPITALARES LTDA - EPP</t>
  </si>
  <si>
    <t>CORREIOS - ECT</t>
  </si>
  <si>
    <t>DENER HENRIQUE ALVES DE FARIAS 32919038893</t>
  </si>
  <si>
    <t>DENTOTEC COMERCIO E ASSISTENCIA DE APARELHOS ODONTOLOGICOS LTDA</t>
  </si>
  <si>
    <t>EDMUNDO JOSE DE LIMA FILHO 03662052857</t>
  </si>
  <si>
    <t>E.M.S</t>
  </si>
  <si>
    <t>ESDRAS L.M. DOS REIS EIRELI - EPP</t>
  </si>
  <si>
    <t>ESSENZ</t>
  </si>
  <si>
    <t>FANEM</t>
  </si>
  <si>
    <t>FONOTOM</t>
  </si>
  <si>
    <t>GINO</t>
  </si>
  <si>
    <t>G-O - FEMMA</t>
  </si>
  <si>
    <t>ILUMINAR DOMOS E VENEZIANAS LTDA - ME</t>
  </si>
  <si>
    <t>INAKAKE</t>
  </si>
  <si>
    <t>J.E. FIGUEIREIDO VIANA &amp; CIA LTDA</t>
  </si>
  <si>
    <t>LOK STOK LOCADORA DE BENS MOVEIS LTDA</t>
  </si>
  <si>
    <t>LOTUS 3 PISOS E REVESTIMENTOS LTDA ME</t>
  </si>
  <si>
    <t>MEDSALVA</t>
  </si>
  <si>
    <t>MONTELE INDUSTRIA DE ELEVADORES LTDA</t>
  </si>
  <si>
    <t>NEW SPEED</t>
  </si>
  <si>
    <t>NUNES E ORTIZ - GERADORES</t>
  </si>
  <si>
    <t>NUNES E ORTIZ - AR CONDICIONADO</t>
  </si>
  <si>
    <t>OXYMED</t>
  </si>
  <si>
    <t>OXYSTEM</t>
  </si>
  <si>
    <t>PORTO SEGURO</t>
  </si>
  <si>
    <t>P.P COMERCIO DE PISOS EM MADEIRA LTDA - ME</t>
  </si>
  <si>
    <t>RAIMUNDO ALVES DANTAS ELETRICA ME</t>
  </si>
  <si>
    <t>RF PARKING</t>
  </si>
  <si>
    <t>REPRATA AMBIENTAL LTDA</t>
  </si>
  <si>
    <t>RODRIGUES E SILVEIRA</t>
  </si>
  <si>
    <t>ROGERIO FAUSTINO DE LACERDA EPP</t>
  </si>
  <si>
    <t>RSANTANA ENGENHARIA E CONSULTORIA LTDA</t>
  </si>
  <si>
    <t>SL - ENGENHARIA HOSPITALAR LTDA</t>
  </si>
  <si>
    <t>SOLDATOPO CONTAINERS LTDA - EPP</t>
  </si>
  <si>
    <t>SPIDER TECNOLOGIA INDUSTRIA E COMERCIO LTDA</t>
  </si>
  <si>
    <t>TAMP</t>
  </si>
  <si>
    <t>JT TAPEÇARIA THIAGO FRANCISCO PEREIRA</t>
  </si>
  <si>
    <t>TIM</t>
  </si>
  <si>
    <t>TRACKER</t>
  </si>
  <si>
    <t>TOTVS</t>
  </si>
  <si>
    <t>VIVO</t>
  </si>
  <si>
    <t>RENTAL</t>
  </si>
  <si>
    <t>WCR REMANUFACTURE LTDA ME</t>
  </si>
  <si>
    <t>WENCESLAU LEMOS DOS SANTOS - ME</t>
  </si>
  <si>
    <t>WHITE MARTINS (PA Atualpa)</t>
  </si>
  <si>
    <t>WIRELESS COMM SERVICES (Institucional) FAS 04</t>
  </si>
  <si>
    <t>WIRELESS COMM SERVICES (Institucional) FAS 03</t>
  </si>
  <si>
    <t>WIRELESS COMM SERVICES (UPA) FAS 10</t>
  </si>
  <si>
    <t>WHIRLPOOL BRASTEMP</t>
  </si>
  <si>
    <t>ZEUS MOTOS COURIERS TRANSPORTES LTDA - ME</t>
  </si>
  <si>
    <t>MIMURA</t>
  </si>
  <si>
    <t>Bellacon</t>
  </si>
  <si>
    <t>ARTFORM</t>
  </si>
  <si>
    <t>PHD</t>
  </si>
  <si>
    <t>MSL</t>
  </si>
  <si>
    <t>EDIFICARE</t>
  </si>
  <si>
    <t>ESCALA</t>
  </si>
  <si>
    <t>LUMIAR - COVID</t>
  </si>
  <si>
    <t>SAMTRONIC - COVID</t>
  </si>
  <si>
    <t>SOTA ANESTESIA</t>
  </si>
  <si>
    <t>ASSISTI TELEINFORMATICA LTDA  - TA do contrato raiz</t>
  </si>
  <si>
    <t>DGJR</t>
  </si>
  <si>
    <t>AIRES ENGENHARIA</t>
  </si>
  <si>
    <t>GLITZ ENGENHARIA</t>
  </si>
  <si>
    <t>C&amp;V</t>
  </si>
  <si>
    <t>CONSTRUARTE</t>
  </si>
  <si>
    <t>MAFF ENGENHARIA</t>
  </si>
  <si>
    <t>MSL - EDMUNDO</t>
  </si>
  <si>
    <t>MAFFENG</t>
  </si>
  <si>
    <t>INATIVO</t>
  </si>
  <si>
    <t>TA's</t>
  </si>
  <si>
    <t>-</t>
  </si>
  <si>
    <t>VENCIDO/ ENCERRADO</t>
  </si>
  <si>
    <t>Ativo</t>
  </si>
  <si>
    <t>Indeterminado</t>
  </si>
  <si>
    <t>10_11</t>
  </si>
  <si>
    <t>*</t>
  </si>
  <si>
    <t>21/0/2016</t>
  </si>
  <si>
    <t>Vagas de Estacionamento</t>
  </si>
  <si>
    <t>Limpeza predial</t>
  </si>
  <si>
    <t>Hospedagem do site APS</t>
  </si>
  <si>
    <t>31/09/2016</t>
  </si>
  <si>
    <t>60 dias</t>
  </si>
  <si>
    <t>Coleta de efluentes (raio-x)</t>
  </si>
  <si>
    <t>Limpeza de piscina</t>
  </si>
  <si>
    <t>Rastreamento e monitoramento dos veiculos</t>
  </si>
  <si>
    <t>Telefone IDT</t>
  </si>
  <si>
    <t>MAPA/HOLTER</t>
  </si>
  <si>
    <t>REFORMA EM UNIDADE</t>
  </si>
  <si>
    <t>LIMPEZA DE VIDROS EM ALTURA</t>
  </si>
  <si>
    <t>DESENTUPIMENTO</t>
  </si>
  <si>
    <t>RESPIRADORES</t>
  </si>
  <si>
    <t>TREINAMENTO DE BRIGADA</t>
  </si>
  <si>
    <t>PROVIMENTO INTERNET - NUVEM</t>
  </si>
  <si>
    <t>309A</t>
  </si>
  <si>
    <t>PONTO ELETRONICO</t>
  </si>
  <si>
    <t>ESPIROMETRO</t>
  </si>
  <si>
    <t>WIRELLES</t>
  </si>
  <si>
    <t>PINTURA EXTERNA E INTERNA</t>
  </si>
  <si>
    <t>PLATAFORMA DE VAGAS</t>
  </si>
  <si>
    <t>10.11</t>
  </si>
  <si>
    <t>**</t>
  </si>
  <si>
    <t>EXAMES PCR</t>
  </si>
  <si>
    <t>OBRAS JD NELIA</t>
  </si>
  <si>
    <t>HOSPEDAGEM E-MAILS/ CLOUD</t>
  </si>
  <si>
    <t>UBS OLIVEIRAS</t>
  </si>
  <si>
    <t>CONSULTORIA CSSM</t>
  </si>
  <si>
    <t>OBRAS ENCOSTA NORTE</t>
  </si>
  <si>
    <t>ATIVO</t>
  </si>
  <si>
    <t>MRP ESTACIONAMENTOS</t>
  </si>
  <si>
    <t>DESCONTO DE VAGAS DE ESTACIONAMENTO</t>
  </si>
  <si>
    <t>39.987.233/0001-65</t>
  </si>
  <si>
    <t>65.914.707/0001-59</t>
  </si>
  <si>
    <t>46.603.600/0001-70</t>
  </si>
  <si>
    <t>51.961.258/0001-95</t>
  </si>
  <si>
    <t>21.290.071/0001-46</t>
  </si>
  <si>
    <t>CLEAN MEDICAL LOC E COM EQUIPAMENTOS HOSPITALARES LTDA</t>
  </si>
  <si>
    <t>11.957.593/0001-03</t>
  </si>
  <si>
    <t>38.756.912/0001-60</t>
  </si>
  <si>
    <t>42.287.193/0001-53</t>
  </si>
  <si>
    <t>40.432.544/0001-47</t>
  </si>
  <si>
    <t>68.195.080/0001-11</t>
  </si>
  <si>
    <t>20.029.063/0001-88</t>
  </si>
  <si>
    <t>07.818.601/0001-55</t>
  </si>
  <si>
    <t>50.973.791/0001-04</t>
  </si>
  <si>
    <t>59.519.603/0001-47</t>
  </si>
  <si>
    <t>59.055.921/0001-02</t>
  </si>
  <si>
    <t>Comodato de aparelhos de CR e Dry</t>
  </si>
  <si>
    <t>58.598.368/0001-83</t>
  </si>
  <si>
    <t>12.848.574/0001-01</t>
  </si>
  <si>
    <t>07.270.513/0001-61</t>
  </si>
  <si>
    <t>57.417.537/0001-79</t>
  </si>
  <si>
    <t>58.763.350/0001-90</t>
  </si>
  <si>
    <t>anual</t>
  </si>
  <si>
    <t>55.634.901/0001-27</t>
  </si>
  <si>
    <t>87.389.086/0001-74</t>
  </si>
  <si>
    <t>53.689.402/0001-01</t>
  </si>
  <si>
    <t>20.134.583/0001-50</t>
  </si>
  <si>
    <t>07.755.690/0001-38</t>
  </si>
  <si>
    <t>13.184.153/0001-88</t>
  </si>
  <si>
    <t>21.942.165/0001-52</t>
  </si>
  <si>
    <t>11.278.995/0001-73</t>
  </si>
  <si>
    <t>05.350.554/0001-32</t>
  </si>
  <si>
    <t>02.927.956/0001-69</t>
  </si>
  <si>
    <t>TRAMPPO COM E RECICLAGEM DE PROD INDUSTRIAIS LTDA-EPP</t>
  </si>
  <si>
    <t>59.205.294/0001-30</t>
  </si>
  <si>
    <t>09.355.597/0001-61</t>
  </si>
  <si>
    <t>08.347.366/0001-43</t>
  </si>
  <si>
    <t>08.634.282/0001-90</t>
  </si>
  <si>
    <t>11.720.561/0001-81</t>
  </si>
  <si>
    <t>20.513.627/0001-53</t>
  </si>
  <si>
    <t>09.520.219/0001-96</t>
  </si>
  <si>
    <t>35.820.448/0069-24</t>
  </si>
  <si>
    <t>ASSISTENCIA TECNICA UPA TITO LOPES</t>
  </si>
  <si>
    <t>04.660.360/0001-70</t>
  </si>
  <si>
    <t>21.792.508/0001-40</t>
  </si>
  <si>
    <t>06.284.016/0001-50</t>
  </si>
  <si>
    <t>17.609.256/0001-01</t>
  </si>
  <si>
    <t>58.526.690/0001-05</t>
  </si>
  <si>
    <t>61.100.244/0001-30</t>
  </si>
  <si>
    <t>81.243.735/0001-48</t>
  </si>
  <si>
    <t>07.071.575/0001-44</t>
  </si>
  <si>
    <t>28.355.223/0001-90</t>
  </si>
  <si>
    <t>53.437.406/0001-00</t>
  </si>
  <si>
    <t>03.751.467/0001-61</t>
  </si>
  <si>
    <t>09.660.776/0001-02</t>
  </si>
  <si>
    <t>10.718.875/0001-87</t>
  </si>
  <si>
    <t>09.032.626/0001-54</t>
  </si>
  <si>
    <t>08.665.347/0001-65</t>
  </si>
  <si>
    <t>10.238.604/0001-24</t>
  </si>
  <si>
    <t>13.256.765/0001-39</t>
  </si>
  <si>
    <t>23.900.698/0001-05</t>
  </si>
  <si>
    <t>43.223.981/0001-49</t>
  </si>
  <si>
    <t>15.258.081/0001-00</t>
  </si>
  <si>
    <t>31.561.505/0001-59</t>
  </si>
  <si>
    <t>23.388.569/0001-71</t>
  </si>
  <si>
    <t>03.139.446/0001-90</t>
  </si>
  <si>
    <t>61.304.069/0001-01</t>
  </si>
  <si>
    <t>05.931.416/0001-47</t>
  </si>
  <si>
    <t>58.426.628/0001-33</t>
  </si>
  <si>
    <t>04.780.118/0001-30</t>
  </si>
  <si>
    <t>02.837.835/0001-26</t>
  </si>
  <si>
    <t>27.202.620/0001-60</t>
  </si>
  <si>
    <t>22.565.003/0001-05</t>
  </si>
  <si>
    <t>03.882.201/0001-58</t>
  </si>
  <si>
    <t>27.561.260/0001-92</t>
  </si>
  <si>
    <t>25.080.605/0001-60</t>
  </si>
  <si>
    <t>06.282.882/0001-12</t>
  </si>
  <si>
    <t>67.087.239/0001-11</t>
  </si>
  <si>
    <t>09.480.349/0001-42</t>
  </si>
  <si>
    <t>29.557.487/0001-90</t>
  </si>
  <si>
    <t>35.828.111/0001-75</t>
  </si>
  <si>
    <t>19.495.419/0001-90</t>
  </si>
  <si>
    <t>05.376.534/0001-30</t>
  </si>
  <si>
    <t>12.255.403/0001-60</t>
  </si>
  <si>
    <t>07.756.995/0001-64</t>
  </si>
  <si>
    <t>64.179.724/0001-27</t>
  </si>
  <si>
    <t>33.098.627/0001-26</t>
  </si>
  <si>
    <t>06.281.829/0001-96</t>
  </si>
  <si>
    <t>06.137.183/0001-78</t>
  </si>
  <si>
    <t>17.302.855/0001-70</t>
  </si>
  <si>
    <t>11.902.100/0001-20</t>
  </si>
  <si>
    <t>07.629.663/0001-19</t>
  </si>
  <si>
    <t>23.319.174/0001-17</t>
  </si>
  <si>
    <t>05.209.279/0001-31</t>
  </si>
  <si>
    <t>NELMAR</t>
  </si>
  <si>
    <t>50.382.688/0001-90</t>
  </si>
  <si>
    <t>FERREIRA TELAS</t>
  </si>
  <si>
    <t>BIO EXPRESS</t>
  </si>
  <si>
    <t>COLETA DE EXAMES LABORATORIAIS</t>
  </si>
  <si>
    <t>14.068.428/0001-80</t>
  </si>
  <si>
    <t>ENDOCIR</t>
  </si>
  <si>
    <t>31.653.162/0001-52</t>
  </si>
  <si>
    <t>EXAMES - COLONOSCOPIA</t>
  </si>
  <si>
    <t>DRÄGER</t>
  </si>
  <si>
    <t>61.185.922/0001-05</t>
  </si>
  <si>
    <t>2F DIAGNOSTICOS POR IMAGEM (Rede Hora Certa)</t>
  </si>
  <si>
    <t>2F DIAGNOSTICOS POR IMAGEM (Casa SER e AE S.Ca)</t>
  </si>
  <si>
    <t>2F DIAGNOSTICOS POR IMAGEM (AE S.Ca)</t>
  </si>
  <si>
    <t>2F  DIAGNOSTICOS POR IMAGEM - Memorial</t>
  </si>
  <si>
    <t>DUALTEC informatica S.A.</t>
  </si>
  <si>
    <t>Locacao de equipamentos de informatica</t>
  </si>
  <si>
    <t>Locacao de aspirador domiciliar - equipamento assistencial</t>
  </si>
  <si>
    <t>Lavanderia e Locacao de enxoval hospitalar</t>
  </si>
  <si>
    <t>Locacao de ar condicionado</t>
  </si>
  <si>
    <t>Locacao de impressoras</t>
  </si>
  <si>
    <t>Locacao de DynaMAPA e Gravador Holter</t>
  </si>
  <si>
    <t>Locacao de aparelho frigobar</t>
  </si>
  <si>
    <t>Locacao de cardioversor</t>
  </si>
  <si>
    <t>Locacao de cama Hospitalar</t>
  </si>
  <si>
    <t>Locacao de Tabletes</t>
  </si>
  <si>
    <t>Locacao de ventiladores pulmonares</t>
  </si>
  <si>
    <t>Locacao de totem de pesquisa</t>
  </si>
  <si>
    <t>SUPRISUL Locacao DE EQUIPAMENTOS LTDA - EPP</t>
  </si>
  <si>
    <t>Locacao de totens</t>
  </si>
  <si>
    <t>Locacao de Desktops e notebooks</t>
  </si>
  <si>
    <t>Locacao de cilindros</t>
  </si>
  <si>
    <t>Locacao de Equipamentos Gerenciadores de Fila ( Painel de Senha)</t>
  </si>
  <si>
    <t>Locacao DE GELADEIRA FANEM</t>
  </si>
  <si>
    <t>Locacao DE COMPUTADORES</t>
  </si>
  <si>
    <t>Locacao DE NOBREAK</t>
  </si>
  <si>
    <t>Locacao DE PROJETORES</t>
  </si>
  <si>
    <t>Locacao DE PURIFICADORES</t>
  </si>
  <si>
    <t>Locacao SERVIDOR</t>
  </si>
  <si>
    <t>Locacao DE MONITORES</t>
  </si>
  <si>
    <t>Locacao DE CONTAINER</t>
  </si>
  <si>
    <t>Locacao DE RAIO-X</t>
  </si>
  <si>
    <t>Locacao de Scanner</t>
  </si>
  <si>
    <t>Locacao de Digitalizadora</t>
  </si>
  <si>
    <t>Locacao TABLETES ACS</t>
  </si>
  <si>
    <t>Locacao DE ENXOVAL HOSPITALAR HIGIENIZADO</t>
  </si>
  <si>
    <t>Locacao MAPA/HOLTER</t>
  </si>
  <si>
    <t>Locacao de equipamentos rack video cirurgias</t>
  </si>
  <si>
    <t>Locacao de veiculos</t>
  </si>
  <si>
    <t>Locacao de equipamentos medicos, conforme DT</t>
  </si>
  <si>
    <t>Locacao de equipamentos medicos</t>
  </si>
  <si>
    <t>VIVISOL BRASIL EQUIPAMENTOS medicos HOSPITALARES S.A</t>
  </si>
  <si>
    <t>Fornecimento e instalacao de carpete</t>
  </si>
  <si>
    <t>Fornecimento e instalacao de cobertura em policarbonato</t>
  </si>
  <si>
    <t>instalacao de ocbertura - CAPS Adulto Itaim</t>
  </si>
  <si>
    <t>Fornecimento e instalacao de pisolaminado</t>
  </si>
  <si>
    <t>Forneciemto e instalacao de equipamento Montele Elevadores</t>
  </si>
  <si>
    <t>Fornecimento e instalacao de piso laminado em madeira - RT - Serra do Mar, 60</t>
  </si>
  <si>
    <t>Fornecimento e instalacao de toldo - UBS Santa Rita</t>
  </si>
  <si>
    <t>instalacao PLATAFORMA HELIAN</t>
  </si>
  <si>
    <t>instalacao DE TELAS</t>
  </si>
  <si>
    <t>Prestacao de servicos medicos especializados</t>
  </si>
  <si>
    <t>Prestacao de servicos de raio-x</t>
  </si>
  <si>
    <t>servicos de Chaveiro</t>
  </si>
  <si>
    <t>BBB servicos medicos LTDA</t>
  </si>
  <si>
    <t>Prestacao de servicos de cloud mail service.</t>
  </si>
  <si>
    <t>FIGUEIRA E PASSARELLI servicos medicos LTDA</t>
  </si>
  <si>
    <t>Prestacao de servicos medicos de eletroencefalograma</t>
  </si>
  <si>
    <t>GUARDIAN ANGELS servicos TERCEIRIZADOS LTDA</t>
  </si>
  <si>
    <t>servicos de portaria</t>
  </si>
  <si>
    <t>KATEK servicos DE SUPORTE - TEKLAMATIK</t>
  </si>
  <si>
    <t>MEDJABER servicos medicos LTDA</t>
  </si>
  <si>
    <t>servicos medicos especializados (MAPA e HOLTER)</t>
  </si>
  <si>
    <t>PIATTO MED servicos MEDICOS S/S LTDA</t>
  </si>
  <si>
    <t>RONATEC COMERCIO E servicos DE EQUIPAMENTOS HOSPITALARES LTDA - ME</t>
  </si>
  <si>
    <t>SCORPIONS servicos ESPECIALIZADOS LTDA</t>
  </si>
  <si>
    <t>SERPSICO - servicos EM PSICOLOGIA - ME</t>
  </si>
  <si>
    <t>SPX servicos POR IMAGEM LTDA</t>
  </si>
  <si>
    <t>servicos de raio-x</t>
  </si>
  <si>
    <t>servicos medicos de Anestesiologia</t>
  </si>
  <si>
    <t>TECNOENG ENGENHARIA E servicos LTDA</t>
  </si>
  <si>
    <t>Prestacao de servicos de limpeza predial</t>
  </si>
  <si>
    <t>servicos de Carimbo</t>
  </si>
  <si>
    <t>servicos medicos</t>
  </si>
  <si>
    <t>servicos MEDICOS OTORRINO</t>
  </si>
  <si>
    <t>ACOFORTE SEGURANÇA E Vigilancia LTDA</t>
  </si>
  <si>
    <t>A.S Informatica LTDA</t>
  </si>
  <si>
    <t>Adequacao de salas da unidade UBS J Copa</t>
  </si>
  <si>
    <t>Adequacao de cobertura CAPS Inf Itaim</t>
  </si>
  <si>
    <t>Adequacao de salas RT - Rua Barena, 289</t>
  </si>
  <si>
    <t>Adequacao de salas de procedimento UBS Prestes Maia</t>
  </si>
  <si>
    <t>Adequacao geral da UBS Helian</t>
  </si>
  <si>
    <t>Adequacao RT Ricardo da Costa</t>
  </si>
  <si>
    <t>Adequacao - SRT COM CARLOS RUHL</t>
  </si>
  <si>
    <t>Reforma, reAdequacao e ampliacao da unidade UBS Gleba do Pessego</t>
  </si>
  <si>
    <t>C&amp;V CONSTRUCOES DE EMPREENDIMENTOS IMOBILIARIOS LTDA</t>
  </si>
  <si>
    <t>servicos de Manutencao Corretiva, preventiva e calibracao em aparelhos de Raio X</t>
  </si>
  <si>
    <t>CLEAN IMAGEM servicos E COMERCIO DE EQUIPAMENTOS HOSPITALARES EIRELI ME</t>
  </si>
  <si>
    <t>Locacao de desfibrilador e monitor multiparametro</t>
  </si>
  <si>
    <t>Assessoria Contabil</t>
  </si>
  <si>
    <t>COMAHO COMERCIO DE MATERIAIS HOSPITALARES LTDA - EPP</t>
  </si>
  <si>
    <t>Adequacao de salas da unidade RT Terapeutica - Rua Serra do Mar, 60</t>
  </si>
  <si>
    <t>CONSTRUMAKI CONSTRUCOES LTDA - ME</t>
  </si>
  <si>
    <t>DFD CONSTRUCOES REFORMAS E PINTURAS LTDA ME</t>
  </si>
  <si>
    <t>GLC ANDRADE CONSTRUCOES LTDA - ME</t>
  </si>
  <si>
    <t>Fornecimento e instalacao de toldo - UBS Vila Curuca</t>
  </si>
  <si>
    <t>DEZ EMERGENCIAS LTDA</t>
  </si>
  <si>
    <t>Demolicao de alvenaria UBS Helian</t>
  </si>
  <si>
    <t>Regularizacao e Pavimentacao estacionamento - UBS Uniao Vl Nova</t>
  </si>
  <si>
    <t>DIVINO COMERCIO DE CORTINAS E ACESSORIOS EIRELI- ME</t>
  </si>
  <si>
    <t>Fornecimento, confeccao e instalacao de cortinas divisorias de leito - UPA 26 de Agosto</t>
  </si>
  <si>
    <t>Fornecimento e instalacao de porta de aluminio com vidro temperado</t>
  </si>
  <si>
    <t>EDIO DA CRUZ SANTOS 07492017898</t>
  </si>
  <si>
    <t>Link de Comunicacao</t>
  </si>
  <si>
    <t>servico de manutencao corretiva, com reposicao de pecas, incluindo modulos, componentes, acessorios e software em painel eletronico.</t>
  </si>
  <si>
    <t>Fornecimento ininterrupto de refeicoes</t>
  </si>
  <si>
    <t>Prestacao de servicos da redacao, diagramacao e producao grafica para informativo institucional ( CONEXAO SANTA MARCELINA).</t>
  </si>
  <si>
    <t>Fornecimento e fabricacao de proteses dentarias</t>
  </si>
  <si>
    <t>Prestacao de servicos de Manutencao Preventiva e Corretiva das Geladeiras Fanem</t>
  </si>
  <si>
    <t>FLORENCIA servicos PAISAGISTICOS LTDA - ME</t>
  </si>
  <si>
    <t>Paisagismo com plantio de especies arboreas UBS Uniao Vl nova</t>
  </si>
  <si>
    <t>Prestacao de servicos medicos na area de Fonoaudiologia</t>
  </si>
  <si>
    <t>Cessao de uso de sftware SIGHVector</t>
  </si>
  <si>
    <t>GESTAO PLENA - VECTOR</t>
  </si>
  <si>
    <t>Adequacao geral UBS Santa Ines</t>
  </si>
  <si>
    <t>Prestacao de servicos medicos ambulatorial em Ginecologia e Obstetrica</t>
  </si>
  <si>
    <t>INNOVAMED MANUTENCAO DE EQUIPAMENTOS medicos LTDA - ME</t>
  </si>
  <si>
    <t>Manutencao de Equipamento Odontologico</t>
  </si>
  <si>
    <t>Manutencao de Equipamento Medico</t>
  </si>
  <si>
    <t>KOGUT E-BUSINESS TECNOLOGIA DA INFORMACAO LTDA</t>
  </si>
  <si>
    <t>LIRIO DO CAMPO</t>
  </si>
  <si>
    <t>Manutencao de Jardim</t>
  </si>
  <si>
    <t>instalacao de piso vinilico - UBS Uniao Vl Nova</t>
  </si>
  <si>
    <t>MARREI DECORACOES LTDA</t>
  </si>
  <si>
    <t>servico de Remocao por ambulancia</t>
  </si>
  <si>
    <t>servico de Vigilancia</t>
  </si>
  <si>
    <t>servico medico de duplex vascular</t>
  </si>
  <si>
    <t>servico de postagem de cartas</t>
  </si>
  <si>
    <t>servico Medico Ecoddopler</t>
  </si>
  <si>
    <t>servico de portaria</t>
  </si>
  <si>
    <t>Pacote de servico de Celular</t>
  </si>
  <si>
    <t>Prestacao de servico de portaria</t>
  </si>
  <si>
    <t>servico de Monitoramento</t>
  </si>
  <si>
    <t>servico de motofrete</t>
  </si>
  <si>
    <t>Prestacao de servico de motofrete</t>
  </si>
  <si>
    <t>servico DE ANESTESIA</t>
  </si>
  <si>
    <t>COLORTEL Locacao E ADMINISTRACAO DE BENS PROPRIOS LTDA</t>
  </si>
  <si>
    <t>ManutenCAo de Equipamentos Odontologicos</t>
  </si>
  <si>
    <t>ERICH FERIANCI - E.F. REABILITACAO E PROTESES</t>
  </si>
  <si>
    <t>LINEMED COMERCIO E MANUTENCAO DE EQUIPAMENTOS HOSPITALARES LTDA</t>
  </si>
  <si>
    <t>ManutenCAo de equipamentos medicos</t>
  </si>
  <si>
    <t>MERLIN SERVICOS DE PORTARIA E RECEPCAO LTDA EPP</t>
  </si>
  <si>
    <t>ManutenCAo Preventiva em Geradores de energia</t>
  </si>
  <si>
    <t>Locacao e manutenCAo de ar condicionados</t>
  </si>
  <si>
    <t>PORTO Locacao, CONSTRUCAO, REFORMAS DE LIMPEZA EIRELI - ME</t>
  </si>
  <si>
    <t>ManutenCAo de Cabine de força</t>
  </si>
  <si>
    <t>PRO-RAD CONSULTORES EM RADIOPROTECAO S/S LTDA</t>
  </si>
  <si>
    <t>ContrataCAo de vagas de estacionamento</t>
  </si>
  <si>
    <t>ManutenCAo de autoclaves</t>
  </si>
  <si>
    <t>servico de especializada para reforma e confecCAo de estofados, macas, cadeiras de rodas, assentos e/ou encostos e demais itens.</t>
  </si>
  <si>
    <t>Link de ComunicaCAo</t>
  </si>
  <si>
    <t>VILA RAMOS - MANUTENCAO</t>
  </si>
  <si>
    <t>Prestacao de servicos de ManutenCAo Preventiva e Corretiva das Geladeiras Fanem</t>
  </si>
  <si>
    <t>MANUTENCAO DE ELEVADOR - UBS NASCER DO SOL</t>
  </si>
  <si>
    <t>ManutenCAo de Dry</t>
  </si>
  <si>
    <t>ManutenCAo de bebedouro</t>
  </si>
  <si>
    <t>MANUTENCAO DE GERADORES</t>
  </si>
  <si>
    <t>JK CLIMATIZACAO</t>
  </si>
  <si>
    <t>MANUTENCAO DE AR CONDICIONADO</t>
  </si>
  <si>
    <t>MANUTENCAO DE RAIO-X</t>
  </si>
  <si>
    <t>MANUTENCAO DE EXTINTOR</t>
  </si>
  <si>
    <t>MANUTENCAO DE ELEVADORES</t>
  </si>
  <si>
    <t>MANUTENCAO DE ELEVADORES - ENCOSTA NORTE</t>
  </si>
  <si>
    <t>MANUTENCAO DE ELEVADORES - S CARLOS S MIGUEL</t>
  </si>
  <si>
    <t>MANUTENCAO DE ELEVADORES - UBS TRES PONTES</t>
  </si>
  <si>
    <t>MANUTENCAO CIVIL</t>
  </si>
  <si>
    <t>MANUTENCAO DE MAMOGRAFO</t>
  </si>
  <si>
    <t>MANUTENCAO CIVIL UBS CHABILANDIA</t>
  </si>
  <si>
    <t>MANUTENCAO DE VENTILADORES TAKAOKA</t>
  </si>
  <si>
    <t>MANUTENCAO DE ELEVADOR</t>
  </si>
  <si>
    <t>MANUTENCAO DE EQUIPAMENTOS - HD S MIGUEL</t>
  </si>
  <si>
    <t>2F DIAGNOSTICOS POR IMAGEM (RHC e Nelia)</t>
  </si>
  <si>
    <t>CLEAN MEDICAL Locacao E COMeRCIO DE EQUIPAMENTOS HOSPITALARES LTDA</t>
  </si>
  <si>
    <t>servico medico - doppler vascular</t>
  </si>
  <si>
    <t xml:space="preserve">SERVELETRIC ASS TeC E COMERCIO DE APARELHOS ELETROMEDICOS LTDA - ME - EQUIMED </t>
  </si>
  <si>
    <t>ManutenCAo de paineis gerenciadores de fila</t>
  </si>
  <si>
    <t>ALOC Locacao E COMeRCIO DE EQUIPAMENTOS DE INF</t>
  </si>
  <si>
    <t>JP SMART CAFeS</t>
  </si>
  <si>
    <t>MANUTENCAO DE ESTEIRAS ERGOMeTRICAS</t>
  </si>
  <si>
    <t>ElevaCAo de muro - Vila Nova Curuça</t>
  </si>
  <si>
    <t>Confeccao e instalacao de mobiliario para UPA 26 de Agosto</t>
  </si>
  <si>
    <t>Cessao do sistema financeiro e contabil - RADAR</t>
  </si>
  <si>
    <t>Adequacao de cobertura em telhas metalicas tipo sanduiche - UBS Helian</t>
  </si>
  <si>
    <t>servico de Suporte tecnico e manutenCAo do sistema informatizado SIAB FaCIL</t>
  </si>
  <si>
    <t>SINALL COM E SERV DE MaQUINAS LTDA</t>
  </si>
  <si>
    <t>Fornecimento de gas medicinal</t>
  </si>
  <si>
    <t>Locacao e manutenCAo de purificadores de agua</t>
  </si>
  <si>
    <t>DESTINACAO DE RECICLaVEIS</t>
  </si>
  <si>
    <t>ManutenCAo corretiva e preventiva compressor de ar vacuo</t>
  </si>
  <si>
    <t>MaQUINAS DE CAFe</t>
  </si>
  <si>
    <t>MOBILIaRIO BID</t>
  </si>
  <si>
    <t>VOCARE SOLUcoES EM TERCERIZACAO DE FROTAS</t>
  </si>
  <si>
    <t>IDT BRASIL TELECOMUNICAcoES LTDA</t>
  </si>
  <si>
    <t>Seguro Predial da Unidades de Saude</t>
  </si>
  <si>
    <t>ATMOSFERA GESTaO E HIGIENIZACAO DE TEXTEIS S/A</t>
  </si>
  <si>
    <t>Prestacao de servicos em desenvolvimento de solucoes de gestao</t>
  </si>
  <si>
    <t>Adequacao de edifico modular - UBS Uniao Vl Nova</t>
  </si>
  <si>
    <t>FILA H! SOLUcoES INTEGRADAS PARA GESTaO DE ATENDIMENTO LTDA</t>
  </si>
  <si>
    <t>Adequacao do galpao adm</t>
  </si>
  <si>
    <t>ISADORA SUPERVISaO</t>
  </si>
  <si>
    <t>SUPERVISaO PSICOSSOCIAL</t>
  </si>
  <si>
    <t>BOMBA DE INFUSaO</t>
  </si>
  <si>
    <t>MANUTENCAO DE ELEVADORES - CID NOVA SaO MIGUEL</t>
  </si>
  <si>
    <t>Vigilancia - GALPaO ITAQUERA</t>
  </si>
  <si>
    <t>SUPRESSaO E  PODA DE aRVORES</t>
  </si>
  <si>
    <t>PRODUMED servicos, INDuSTRIA E COMeRCIO LTDA</t>
  </si>
  <si>
    <t>SOLVIS INDuSTRIA E COMeRCIO DE ELETRONICOS LTDA ME</t>
  </si>
  <si>
    <t>PDL - BILHETE uNICO</t>
  </si>
  <si>
    <t>RECARGA DE BILHETE uNICO</t>
  </si>
  <si>
    <t>SAuDE COMPLETA PRONTO SOCORRO E CLINICA MeDICA</t>
  </si>
  <si>
    <t>servico de supervisao clinico-institucional</t>
  </si>
  <si>
    <t>Prestacao de servicos de Assessoria Juriidica</t>
  </si>
  <si>
    <t>Prestacao de servico de monitoraCAo individual - dosimetro</t>
  </si>
  <si>
    <t>Fornecimento e instalacao de placa alimenticia platibanda - uniao Vl Nova</t>
  </si>
  <si>
    <t>SOFTESTE TECNOLOGIA LTDA - ME - DiNAMUS</t>
  </si>
  <si>
    <t>Cessao do sistema Dinamus</t>
  </si>
  <si>
    <t>24 meses conforme a entrega de cada veiculo</t>
  </si>
  <si>
    <t>MOBiLIA URSI</t>
  </si>
  <si>
    <t>MOBiLIA ENCOSTA NORTE</t>
  </si>
  <si>
    <t>MOBiLIA TRES PONTES</t>
  </si>
  <si>
    <t>VISION PELiCULAS</t>
  </si>
  <si>
    <t>PELiCULA SOLAR</t>
  </si>
  <si>
    <t>MOBiLIA caps jd nelia</t>
  </si>
  <si>
    <t>MOBiLIA CAPS INF TIRADENTES</t>
  </si>
  <si>
    <t>TITANIUM PELiCULAS</t>
  </si>
  <si>
    <t>APLICACAO DE PELiCULA SOLAR</t>
  </si>
  <si>
    <t>MOBiLIA ENC NORTE E LAPENNA</t>
  </si>
  <si>
    <t>VENCIMENTO PRoXIMO</t>
  </si>
  <si>
    <t>EsterilizaCAo de instrumentos cirurgicos por oxido de etileno</t>
  </si>
  <si>
    <t>ManutenCAo de rede logica</t>
  </si>
  <si>
    <t>Licença de uso de Software, garantindo acessos ao sistema modulo gestao de pessoas, atualizaCAo e evoluCAo tecnologica e Prestacao dos servicos mensais de Software</t>
  </si>
  <si>
    <t>WHITE MARTINS (PA Gloria e PSM Julio Tupy)</t>
  </si>
  <si>
    <t>servicos de copia de chaves</t>
  </si>
  <si>
    <t>VIGeNCIA</t>
  </si>
  <si>
    <t>Adequacao de salas da unidade RT Terapeutica - Rua Serra do Mar,234</t>
  </si>
  <si>
    <t>PREVENT TeCNICA COMERCIO E SISTEMAS DE PREVENCAO DE INCeNDIO LTDA</t>
  </si>
  <si>
    <t>Fornecimento de conteineres - UBS Gleba do Pessego</t>
  </si>
  <si>
    <t>Fornecimento de conteineres - UBS uniao Vl Nova</t>
  </si>
  <si>
    <t>ManutenCAo corretiva e preventiva (por demanda) em centrais de oxigenio e ar comprimido</t>
  </si>
  <si>
    <t>Assistencia Tecnica de tanque de gas</t>
  </si>
  <si>
    <t>Adequacao - tres ubss</t>
  </si>
  <si>
    <t>Remocao por ambulancias</t>
  </si>
  <si>
    <t>Coleta e descarte de lampadas fluorescentes</t>
  </si>
  <si>
    <t>Locacao de cameras</t>
  </si>
  <si>
    <t>VERZANI &amp; SANDRINI ELETRoNICA - VSTECH</t>
  </si>
  <si>
    <t>MV SISTEMAS</t>
  </si>
  <si>
    <t>SISTEMAS DE GERENCIAMENTO DE PRONTUARIO ELETRONICO</t>
  </si>
  <si>
    <t>A CONFIRMAR</t>
  </si>
  <si>
    <t xml:space="preserve">ROSALVO PAULO DA SILVA </t>
  </si>
  <si>
    <t>18.205.905/0001-63</t>
  </si>
  <si>
    <t>38.471.056/0001-05</t>
  </si>
  <si>
    <t>OBRAS JARDIM AURORA</t>
  </si>
  <si>
    <t xml:space="preserve">OBRAS TRES PONTES </t>
  </si>
  <si>
    <t xml:space="preserve">OBRAS AMA ESPECIALIDADES ITAQUERA </t>
  </si>
  <si>
    <t>OBRAS JARDIM FANAGNIELLO</t>
  </si>
  <si>
    <t>CENTRUMED</t>
  </si>
  <si>
    <t xml:space="preserve">SERVIÇOS MEDICOS </t>
  </si>
  <si>
    <t>08.718.007/0001-55</t>
  </si>
  <si>
    <t>GUERRA &amp; PAIVA</t>
  </si>
  <si>
    <t>29.149.764/0001-25</t>
  </si>
  <si>
    <t>SERVÇOS MÉDICOS</t>
  </si>
  <si>
    <t>20.945.477/0001-57</t>
  </si>
  <si>
    <t>LINHAS TELEFÔNICAS MÓVEIS</t>
  </si>
  <si>
    <t>MPBIOS</t>
  </si>
  <si>
    <t>MANUTENÇÃO DE MESA CIRURGICA</t>
  </si>
  <si>
    <t>07.369.213/0001-34</t>
  </si>
  <si>
    <t>24.072.820/0001-57</t>
  </si>
  <si>
    <t>PADRÃO DE ENTRADA AMA JK</t>
  </si>
  <si>
    <t>ANDRADE E RELVAS</t>
  </si>
  <si>
    <t>23.752.757/0001-37</t>
  </si>
  <si>
    <t>SERVIÇOS MÉDICOS</t>
  </si>
  <si>
    <t>INTENSIVIDA</t>
  </si>
  <si>
    <t>13.450.125/0001-65</t>
  </si>
  <si>
    <t>ODILON MENDES</t>
  </si>
  <si>
    <t>33.447.229/0001-28</t>
  </si>
  <si>
    <t>INCIADO EM:</t>
  </si>
  <si>
    <t>92.306.257/0007-80</t>
  </si>
  <si>
    <t>20.021.566/0001-07</t>
  </si>
  <si>
    <t>CLARO S.A.</t>
  </si>
  <si>
    <t>GINO MATERIAL MEDICO HOSPITALAR LTDA</t>
  </si>
  <si>
    <t>GUIMA-CONSECO CONSTRUCAO, SERVICOS E COMERCIO LTDA</t>
  </si>
  <si>
    <t>OXYMED COMERCIO E LOCACAO DE EQUIPAMENTOS MEDICO HOSPITALARES LTDA</t>
  </si>
  <si>
    <t>P R SISTEMAS - SOLUCOES INFORMATIZADAS EM SAUDE E EDUCACAO LTDA</t>
  </si>
  <si>
    <t>VERA CRUZ INSTALACOES E MANUTENCOES LTDA</t>
  </si>
  <si>
    <t>VERZANI &amp; SANDRINI ADMINISTRACAO DE MAO-DE-OBRA EFETIVA LTDA</t>
  </si>
  <si>
    <t>VERZANI &amp; SANDRINI ELETRONICA LTDA</t>
  </si>
  <si>
    <t>WHITE MARTINS GASES INDUSTRIAIS LTDA</t>
  </si>
  <si>
    <t>VOCARE LOCACAO DE VEICULOS LTDA</t>
  </si>
  <si>
    <t>FILAH! SOLUCOES INTEGRADAS PARA GESTAO DE ATENDIMENTO LTDA</t>
  </si>
  <si>
    <t>FANEM LTDA</t>
  </si>
  <si>
    <t>POSITIVO TECNOLOGIA S.A.</t>
  </si>
  <si>
    <t>BRASFILTER INDUSTRIA E COMERCIO LTDA</t>
  </si>
  <si>
    <t>F. BRODER INFORMATICA</t>
  </si>
  <si>
    <t>STAREX REMOCOES E SERVICOS MEDICOS LTDA</t>
  </si>
  <si>
    <t>PWG GERADORES E CABINES PRIMARIAS EIRELI</t>
  </si>
  <si>
    <t>J L FERREIRA COMERCIO E SERVICOS DE TELAS</t>
  </si>
  <si>
    <t>ITATERRA TRANSPORTES LTDA</t>
  </si>
  <si>
    <t>PERNAMBUCANA DESENTUPIDORA E DEDETIZADORA LTDA</t>
  </si>
  <si>
    <t>KON TATO COMERCIAL LTDA</t>
  </si>
  <si>
    <t>PLDEVICE TECNOLOGIA EM SISTEMAS DE COMPUTADORES LTDA</t>
  </si>
  <si>
    <t>SAMTRONIC INDUSTRIA E COMERCIO LTDA</t>
  </si>
  <si>
    <t>PROTHEC PONTO ACESSO E INFORMATICA - EIRELI</t>
  </si>
  <si>
    <t>CDM INFORMATICA EIRELI</t>
  </si>
  <si>
    <t>WIRELESS COMM SERVICES LTDA</t>
  </si>
  <si>
    <t>BASS TECH COMERCIO E SERVICOS EM ELEVADORES LTDA</t>
  </si>
  <si>
    <t>PHD TECHNOLOGY ASSISTENCIA TECNICA E SUPRIMENTOS LTDA</t>
  </si>
  <si>
    <t>MVV SERVICOS DE SAUDE LTDA</t>
  </si>
  <si>
    <t>TOTAL CLEAN HIGIENIZACAO TEXTIL HOSPITALAR LTDA.</t>
  </si>
  <si>
    <t>ARBORE JARDINAGEM AMBIENTAL LTDA</t>
  </si>
  <si>
    <t>JP SMART VENDING OPERADORA DE MAQUINAS AUTOMATICAS LTDA</t>
  </si>
  <si>
    <t>CARMEDICA COMERCIO E SERVICOS LTDA</t>
  </si>
  <si>
    <t>SS CONSULTORIA E INFORMATICA LTDA</t>
  </si>
  <si>
    <t>TRANSPORTE DE CARGA BIOLOGICA EXPRESS LTDA</t>
  </si>
  <si>
    <t>MV INFORMATICA NORDESTE LTDA</t>
  </si>
  <si>
    <t>CENTRU - CENTRO DE TRATAMENTO UROLOGICO LTDA</t>
  </si>
  <si>
    <t>ASSISTI-TELEINFORMATICA LTDA</t>
  </si>
  <si>
    <t>TIM S.A</t>
  </si>
  <si>
    <t>EMPRESA BRASILEIRA DE CORREIOS E TELEGRAFOS</t>
  </si>
  <si>
    <t>HELIOS REFEICOES - EIRELI</t>
  </si>
  <si>
    <t>QLIMP SERVICOS TERCEIRIZADOS EIRELI</t>
  </si>
  <si>
    <t>ALOC LOCACAO E COMERCIO DE EQUIPAMENTOS DE INFORMATICA EIRELI</t>
  </si>
  <si>
    <t>MGXTEC SOLUCOES EM ENERGIA LTDA</t>
  </si>
  <si>
    <t>INTERCOM1 SISTEMAS COMERCIO E SERVICOS LTDA</t>
  </si>
  <si>
    <t>PHABIOS EQUIPAMENTOS CIENTIFICOS E HOSPITALARES EIRELI</t>
  </si>
  <si>
    <t>DGJR SERVICOS MEDICOS HOSPITALARES LTDA</t>
  </si>
  <si>
    <t>VERZANI &amp; SANDRINI SEGURANCA PATRIMONIAL LTDA</t>
  </si>
  <si>
    <t>47.673.793/0102-17</t>
  </si>
  <si>
    <t>57.559.387/0001-38</t>
  </si>
  <si>
    <t>LIMPEZA GERAL</t>
  </si>
  <si>
    <t>11.109.381/0001-68</t>
  </si>
  <si>
    <t>SERVICOS MEDICOS</t>
  </si>
  <si>
    <t>ASSOCIACAO FUNDO DE INCENTIVO A PESQUISA</t>
  </si>
  <si>
    <t>MASSAGLIA ALARCON - SERVICOS MEDICOS LTDA</t>
  </si>
  <si>
    <t xml:space="preserve">34.028.316/0027-42 </t>
  </si>
  <si>
    <t xml:space="preserve"> 61.198.164/0001-60</t>
  </si>
  <si>
    <t>MANUTENCAO DE ELEVADORES - UBS NASCER DO SOL</t>
  </si>
  <si>
    <t>NELMAR ASSISTENCIA TECNICA E COMERCIO DE APARELHOS MEDICOS LTDA</t>
  </si>
  <si>
    <t>ARRUDA'S SERVICOS MEDICOS LTDA</t>
  </si>
  <si>
    <t>27.315.733/0001-71</t>
  </si>
  <si>
    <t>DR. ROGERIO ABDO NESER CLINICA E CIRURGIA VASCULAR LTDA</t>
  </si>
  <si>
    <t>04.589.194/0001-63</t>
  </si>
  <si>
    <t>CENTRO DE INTEGRACAO EMPRESA ESCOLA CIE E</t>
  </si>
  <si>
    <t>61.600.839/0001-55</t>
  </si>
  <si>
    <t>VAGAS APRENDIZES</t>
  </si>
  <si>
    <t>TELEFONICA BRASIL S.A.</t>
  </si>
  <si>
    <t>02.558.157/0159-41</t>
  </si>
  <si>
    <t>LINKS UNIDADES</t>
  </si>
  <si>
    <t>41.940.356/0001-92</t>
  </si>
  <si>
    <t>SERVIÇOS MÉDICOS - GINECO</t>
  </si>
  <si>
    <t>CM COMANDOS LINEARES LTDA</t>
  </si>
  <si>
    <t>52.898.194/0001-98</t>
  </si>
  <si>
    <t>LOCAÇÃO DE TRANSFORMADOR - UPA TIRADENTES</t>
  </si>
  <si>
    <t>NOVELLO FERREIRA MEDICINA LTDA</t>
  </si>
  <si>
    <t>42.736.623/0001-77</t>
  </si>
  <si>
    <t>MEDCON LTDA</t>
  </si>
  <si>
    <t>41.623.974/0001-09</t>
  </si>
  <si>
    <t>EDENIZIO LOURENCO DA SILVA JUNIOR SERVICOS MEDICOS</t>
  </si>
  <si>
    <t>33.281.666/0001-14</t>
  </si>
  <si>
    <t>21.060.578/0001-03</t>
  </si>
  <si>
    <t>LOCAÇAO RAIO-X UPA TIRADENTES</t>
  </si>
  <si>
    <t>TD SERVICOS MEDICOS LTDA</t>
  </si>
  <si>
    <t>37.510.204/0001-82</t>
  </si>
  <si>
    <t>37.911.044/0001-83</t>
  </si>
  <si>
    <t>SERVIÇOS MÉDICOS GO</t>
  </si>
  <si>
    <t>MARI PECINI CLINICA MEDICA LTDA</t>
  </si>
  <si>
    <t>18.431.348/0001-07</t>
  </si>
  <si>
    <t>LOCACAO DE MOTOS ELETRICAS</t>
  </si>
  <si>
    <t>44.852.793/0001-42</t>
  </si>
  <si>
    <t>DELBRAS</t>
  </si>
  <si>
    <t>00.813.955/0001-68</t>
  </si>
  <si>
    <t>AVBR LOCADORA - EIRELI</t>
  </si>
  <si>
    <t>RICARDO FONSECA FILHO SERVICOS MEDICOS LTDA</t>
  </si>
  <si>
    <t>DELBRAS SERVICOS TECNICOS ESPECIALIZADOS EIRELI</t>
  </si>
  <si>
    <t>LOCAÇÃO DE COMPRESSOR</t>
  </si>
  <si>
    <t>04.770.650/0001-77</t>
  </si>
  <si>
    <t>SERVIÇOS MEDICOS</t>
  </si>
  <si>
    <t>46.025.993/0001-57</t>
  </si>
  <si>
    <t>35.820.448/0081-10</t>
  </si>
  <si>
    <t>LOCAÇÃO DE EQUIPAMENTOS MEDICOS PARA EMAD'S</t>
  </si>
  <si>
    <t>HIGIENIZAÇÃO DE VEICULOS</t>
  </si>
  <si>
    <t>26.226.644/0001-96</t>
  </si>
  <si>
    <t>EXECUÇÃO DE OBRAS</t>
  </si>
  <si>
    <t>LOCAÇÃO DE CARROS ELETRICOS</t>
  </si>
  <si>
    <t>HELPMED SAUDE LTDA</t>
  </si>
  <si>
    <t>QUALIFEMME SERVICOS MEDICOS LTDA</t>
  </si>
  <si>
    <t>MRP ESTACIONAMENTOS LTDA</t>
  </si>
  <si>
    <t>HBT ENGENHARIA E CONSTRUCOES LTDA</t>
  </si>
  <si>
    <t xml:space="preserve">KATEK SOLUCOES EM INFORMATICA LTDA. </t>
  </si>
  <si>
    <t>MONTELE - INDUSTRIA DE ELEVADORES LTDA</t>
  </si>
  <si>
    <t>IDT BRASIL TELECOMUNICACOES LTDA</t>
  </si>
  <si>
    <t>ODILON MENDES NETO SERVICOS MEDICOS LTDA</t>
  </si>
  <si>
    <t>VERZANI &amp; SANDRINI S.A.</t>
  </si>
  <si>
    <t>SBRUZZI GINECOLOGIA E OBSTETRICIA LTDA.</t>
  </si>
  <si>
    <t>SOLUCAO MEDICA - EIRELI</t>
  </si>
  <si>
    <t>***</t>
  </si>
  <si>
    <t>31.607.83/0001-73</t>
  </si>
  <si>
    <t>HMP GESTAO E PRESTACAO DE SERVICOS EM SAUDE LTDA</t>
  </si>
  <si>
    <t>24.604.802/0001-79</t>
  </si>
  <si>
    <t>MANUTENÇÃO EM AUTOCLAVE</t>
  </si>
  <si>
    <t>CANDIDO FARIA BRUNINI &amp; PULINO SOCIEDADE DE ADVOGADOS</t>
  </si>
  <si>
    <t>25.533.869/0001-22</t>
  </si>
  <si>
    <t>MEDSYSTEM EQUIPAMENTOS MEDICOS LTDA</t>
  </si>
  <si>
    <t>06.189.855/0001-99</t>
  </si>
  <si>
    <t>GINOTERV SERVIÇOS MEDICOS LTDA</t>
  </si>
  <si>
    <t>46.785.311/0001-04</t>
  </si>
  <si>
    <t>KAR SERVIÇOS MEDICOS LTDA</t>
  </si>
  <si>
    <t>46.634.260/0001-10</t>
  </si>
  <si>
    <t>GGB SERVIÇOS MEDICOS LTDA</t>
  </si>
  <si>
    <t>46.929.185/0001-14</t>
  </si>
  <si>
    <t>OBSTARE CLINIC SERVIÇOS MEDICOS LTDA</t>
  </si>
  <si>
    <t>45.063.242/0001-62</t>
  </si>
  <si>
    <t>CABRAL SERVIÇOS MEDICOS LTDA</t>
  </si>
  <si>
    <t>24.988.030/0001-16</t>
  </si>
  <si>
    <t>INNOVARE MED - SERVIÇOS MEDICOS LTDA</t>
  </si>
  <si>
    <t>41.372.812/0001-45</t>
  </si>
  <si>
    <t>PMV SERVIÇOS MEDICOS LTDA</t>
  </si>
  <si>
    <t>43.932.364/0001-12</t>
  </si>
  <si>
    <t>RENATA AQUINO SERVIÇOS MEDICOS LTDA</t>
  </si>
  <si>
    <t>45.694.360/0001-79</t>
  </si>
  <si>
    <t>AMADO TRATBACH E SOARES SERVIÇOS MÉDICOS LTDA</t>
  </si>
  <si>
    <t>41.361.492/0001-28</t>
  </si>
  <si>
    <t>EXIMIO GESTÃO HOSPITALAR LTDA</t>
  </si>
  <si>
    <t>47.827.672/0001-39</t>
  </si>
  <si>
    <t>MOBI ALL TECNOLOGIA S.A</t>
  </si>
  <si>
    <t>11.272.329/0001-28</t>
  </si>
  <si>
    <t>ELEXANDRA APARECIDA SIMOES LTDA</t>
  </si>
  <si>
    <t>45.758.560/0001-48</t>
  </si>
  <si>
    <t>01.588.770/0001-60</t>
  </si>
  <si>
    <t>43.121.117/0001-36</t>
  </si>
  <si>
    <t>DIAS &amp; KITA MEDICOS LTDA</t>
  </si>
  <si>
    <t>24.219.450/0001-38</t>
  </si>
  <si>
    <t>M M D F LIMA SERVIÇOS MEDICOS LTDA</t>
  </si>
  <si>
    <t>41.466.132/0001-90</t>
  </si>
  <si>
    <t>MR GO SERVIÇOS MEDICOS LTDA</t>
  </si>
  <si>
    <t>39.283.408/0001-53</t>
  </si>
  <si>
    <t>ÚNICA MED SOCIEDADE MEDICA LTDA</t>
  </si>
  <si>
    <t>26.896.383/0001-11</t>
  </si>
  <si>
    <t>LUCIANNA PIZZOL SERVIÇOS EM SAUDE LTDA</t>
  </si>
  <si>
    <t>43.370.974/0001-70</t>
  </si>
  <si>
    <t>KELLY CORDEIRO SILVA ME</t>
  </si>
  <si>
    <t>45.037.133/0001-70</t>
  </si>
  <si>
    <t>E-PAPER TRADUÇÕES E SERVIÇOS ADMINISTRATIVOS LTDA-EPP</t>
  </si>
  <si>
    <t>19.444.365/0001-33</t>
  </si>
  <si>
    <t>21.592.714/0001-06</t>
  </si>
  <si>
    <t>PRINTER LINE COMÉRCIO E SERVIÇOS DE TECNOLOGIA CARTUCHOS E TONER LTDA</t>
  </si>
  <si>
    <t>10.959.506/0001-53</t>
  </si>
  <si>
    <t>NOZGER SERVIÇO MÉDICOS LTDA</t>
  </si>
  <si>
    <t>32.654.715/0001-54</t>
  </si>
  <si>
    <t>MORALES &amp; MARRANO CONSULTORIA E SERVIÇOS MÉDICOS ME LTDA</t>
  </si>
  <si>
    <t>15.473.628/0001-81</t>
  </si>
  <si>
    <t>08.407.651/0001-02</t>
  </si>
  <si>
    <t>26.239.104/0001-47</t>
  </si>
  <si>
    <t>07.202.803/0001-78</t>
  </si>
  <si>
    <t>RAINHA RECICLAGEM DE RESIDUOS LTDA</t>
  </si>
  <si>
    <t>BIOFAST MEDICINA E SAUDE LTDA</t>
  </si>
  <si>
    <t>PROTERAD - RADIOLOGIA PROTECTION LTDA</t>
  </si>
  <si>
    <t>MP-BIOS REPRESENTACAO E SERVICOS LTDA</t>
  </si>
  <si>
    <t>DIGITALSERVICES.UOL S.A.</t>
  </si>
  <si>
    <t>NOEL MARTIN PADILLA LEOTAU</t>
  </si>
  <si>
    <t>ERGONOMICS CADEIRAS PARA ESCRITORIO LTDA</t>
  </si>
  <si>
    <t>FERRARA CALCULOS E TREINAMENTO LTDA.</t>
  </si>
  <si>
    <t>RELATÓRIO DEMONSTRATIVO DE PESSOA JURÍDICA - ATIVOS</t>
  </si>
  <si>
    <t>MBN SERCOS MEDICO LTDA</t>
  </si>
  <si>
    <t>46.248.287/0001-74</t>
  </si>
  <si>
    <t>JMSM SERVIÇOS MEDICOS</t>
  </si>
  <si>
    <t>47.776.022/0001-01</t>
  </si>
  <si>
    <t>ROZA &amp; RUFFATO SERVICOS EM SAUDE LTDA</t>
  </si>
  <si>
    <t>33.700.037/0001-81</t>
  </si>
  <si>
    <t>HYSTERO'S SAUDE E BEM ESTAR LTDA</t>
  </si>
  <si>
    <t>43.140.111/0001-06</t>
  </si>
  <si>
    <t>LBM SAUDE LTDA</t>
  </si>
  <si>
    <t>47.218.236/0001-62</t>
  </si>
  <si>
    <t>27.499.267/0001-21</t>
  </si>
  <si>
    <t>ADEQUAÇÃO EM COBERTURA</t>
  </si>
  <si>
    <t>LBR SERVIÇOS MEDICOS LTDA</t>
  </si>
  <si>
    <t>46.785.921/0001-08</t>
  </si>
  <si>
    <t>SERVIÇOS MÉDICOS GINECOLOGIA</t>
  </si>
  <si>
    <t>07.441.392/0001-73</t>
  </si>
  <si>
    <t>04.864.204/0001-21</t>
  </si>
  <si>
    <t>PORTAS DO CONHECIMENTO LTDA</t>
  </si>
  <si>
    <t>48.577.623/0001-58</t>
  </si>
  <si>
    <t>SUPERVISÃO INSTITUCIONAL PSICOSSOCIAL</t>
  </si>
  <si>
    <t>ONE LAUDOS DIGNÓSTICOS MÉDICOS EIRELI</t>
  </si>
  <si>
    <t>SADT</t>
  </si>
  <si>
    <t>09.461.647/0001-95</t>
  </si>
  <si>
    <t>MANUTENÇÃO EM BOMBA Á VACUO E COMPRESSORES</t>
  </si>
  <si>
    <t>38.265.788/0001-30</t>
  </si>
  <si>
    <t>LOCAÇÃO DE MAQUINAS DE CAFÉ</t>
  </si>
  <si>
    <t>GRUPO DE MEDICINA DO TRAUMA S/S</t>
  </si>
  <si>
    <t>03.288.531/0001-10</t>
  </si>
  <si>
    <t>DIGITALIZAÇÃO DE DOCUMENTOS</t>
  </si>
  <si>
    <t>48.764.626/0001-09</t>
  </si>
  <si>
    <t>LOCACAO DE IMPRESSORAS</t>
  </si>
  <si>
    <t>LOCACAO DE EQUIPAMENTOS MEDICOS, CONFORME DT</t>
  </si>
  <si>
    <t>ASSESSORIA CONTABIL</t>
  </si>
  <si>
    <t>LOCACAO DE APARELHO FRIGOBAR</t>
  </si>
  <si>
    <t>SERVICO DE POSTAGEM DE CARTAS</t>
  </si>
  <si>
    <t>LINK DE COMUNICACAO</t>
  </si>
  <si>
    <t>FORNECIMENTO E FABRICACAO DE PROTESES DENTARIAS</t>
  </si>
  <si>
    <t>CESSAO DE USO DE SFTWARE SIGHVECTOR</t>
  </si>
  <si>
    <t>LOCACAO DE CAMA HOSPITALAR</t>
  </si>
  <si>
    <t>LIMPEZA PREDIAL</t>
  </si>
  <si>
    <t>CESSAO DO SISTEMA FINANCEIRO E CONTABIL - RADAR</t>
  </si>
  <si>
    <t>COMODATO DE APARELHOS DE CR E DRY</t>
  </si>
  <si>
    <t>SERVICO DE SUPERVISAO CLINICO-INSTITUCIONAL</t>
  </si>
  <si>
    <t>LOCACAO DE EQUIPAMENTOS MEDICOS</t>
  </si>
  <si>
    <t>SEGURO PREDIAL DA UNIDADES DE SAUDE</t>
  </si>
  <si>
    <t>PRESTACAO DE SERVICO DE MONITORACAO INDIVIDUAL - DOSIMETRO</t>
  </si>
  <si>
    <t>SERVICO DE SUPORTE TECNICO E MANUTENCAO DO SISTEMA INFORMATIZADO SIAB FACIL</t>
  </si>
  <si>
    <t>LIMPEZA DE PISCINA</t>
  </si>
  <si>
    <t>MANUTENCAO DE AUTOCLAVES</t>
  </si>
  <si>
    <t>CESSAO DO SISTEMA DINAMUS</t>
  </si>
  <si>
    <t>SERVICO DE ESPECIALIZADA PARA REFORMA E CONFECCAO DE ESTOFADOS, MACAS, CADEIRAS DE RODAS, ASSENTOS E/OU ENCOSTOS E DEMAIS ITENS.</t>
  </si>
  <si>
    <t>PACOTE DE SERVICO DE CELULAR</t>
  </si>
  <si>
    <t>LOCACAO E MANUTENCAO DE AR CONDICIONADOS</t>
  </si>
  <si>
    <t>MANUTENCAO CORRETIVA E PREVENTIVA (POR DEMANDA) EM CENTRAIS DE OXIGENIO E AR COMPRIMIDO</t>
  </si>
  <si>
    <t>PRESTACAO DE SERVICO DE PORTARIA</t>
  </si>
  <si>
    <t>LOCACAO DE CAMERAS / SERVICO DE MONITORAMENTO</t>
  </si>
  <si>
    <t>FORNECIMENTO DE GAS MEDICINAL</t>
  </si>
  <si>
    <t>ASSISTENCIA TECNICA DE TANQUE DE GAS</t>
  </si>
  <si>
    <t>LOCACAO DE CILINDROS</t>
  </si>
  <si>
    <t>SERVICOS DE CARIMBO</t>
  </si>
  <si>
    <t>LOCACAO DE VEICULOS</t>
  </si>
  <si>
    <t>LOCACAO DE EQUIPAMENTOS GERENCIADORES DE FILA ( PAINEL DE SENHA)</t>
  </si>
  <si>
    <t>INSTALACAO PLATAFORMA HELIAN</t>
  </si>
  <si>
    <t>TELEFONE IDT</t>
  </si>
  <si>
    <t>SERVICOS DE COPIA DE CHAVES</t>
  </si>
  <si>
    <t>PRESTACAO DE SERVICOS DE MANUTENCAO PREVENTIVA E CORRETIVA DAS GELADEIRAS FANEM</t>
  </si>
  <si>
    <t>LOCACAO DE GELADEIRA FANEM</t>
  </si>
  <si>
    <t>LOCACAO DE COMPUTADORES</t>
  </si>
  <si>
    <t>LOCACAO DE PROJETORES</t>
  </si>
  <si>
    <t>LOCACAO DE PURIFICADORES</t>
  </si>
  <si>
    <t>REMOCAO POR AMBULANCIAS</t>
  </si>
  <si>
    <t>INSTALACAO DE TELAS</t>
  </si>
  <si>
    <t>LOCACAO DE NOBREAK</t>
  </si>
  <si>
    <t>LOCACAO SERVIDOR</t>
  </si>
  <si>
    <t>RECARGA DE BILHETE UNICO</t>
  </si>
  <si>
    <t>BOMBA DE INFUSAO</t>
  </si>
  <si>
    <t>LOCACAO DE MONITORES</t>
  </si>
  <si>
    <t>LOCACAO DE RAIO-X</t>
  </si>
  <si>
    <t>LOCACAO DE SCANNER</t>
  </si>
  <si>
    <t>LOCACAO DE DIGITALIZADORA</t>
  </si>
  <si>
    <t>SERVICO DE ANESTESIA</t>
  </si>
  <si>
    <t>LOCACAO TABLETES ACS</t>
  </si>
  <si>
    <t>LOCACAO DE ENXOVAL HOSPITALAR HIGIENIZADO</t>
  </si>
  <si>
    <t>DESTINACAO DE RECICLAVEIS</t>
  </si>
  <si>
    <t>MANUTENCAO CORRETIVA E PREVENTIVA COMPRESSOR DE AR VACUO</t>
  </si>
  <si>
    <t>VIGILANCIA - GALPAO ITAQUERA</t>
  </si>
  <si>
    <t>SUPRESSAO E  PODA DE ARVORES</t>
  </si>
  <si>
    <t>MAQUINAS DE CAFE</t>
  </si>
  <si>
    <t>MANUTENCAO DE ESTEIRAS ERGOMETRICAS</t>
  </si>
  <si>
    <t>PRESTAÇÃO DE SERVIÇOS ESPECIALIZADOS EM FÍSICA MÉDICA, ESPECIFICAMENTE EM RADIODIAGNÓSTICO MÉDICO</t>
  </si>
  <si>
    <t>PRESTAÇÃO DE SERVIÇOS MÉDICOS</t>
  </si>
  <si>
    <t>SERVIÇOS DE ADVOGADOS</t>
  </si>
  <si>
    <t>MANUT. PREV E CORRET. EQ. MEDICOS E ODONTO</t>
  </si>
  <si>
    <t>SERVIÇOS MÉDICOS DE GINECOLOGIA</t>
  </si>
  <si>
    <t>SERVIÇOS MÉDICOS DE OTORRINOLARINGOLOGIA</t>
  </si>
  <si>
    <t>LICENÇAS E SOFTWARE</t>
  </si>
  <si>
    <t>CALCULOS JUDICIAIS</t>
  </si>
  <si>
    <t>LOCAÇÃO DE EQUIP. ASSISTENCIAIS E ADMINISTRATIVOS</t>
  </si>
  <si>
    <t>LOCAÇÃO DE EQUIP. ELETRONICOS, INFORMATICA E IMPRESSÃO TÉRMUCA</t>
  </si>
  <si>
    <t>MANUTENÇÃO DE CÂMARAS DE VACINA ELBER</t>
  </si>
  <si>
    <t>FORNECIMENTO DE REFEIÇÕES</t>
  </si>
  <si>
    <t>MANUTENÇÃO DE EQUIPAMENTOS DE RAIO-X</t>
  </si>
  <si>
    <t>CERTIFICADO DIGITAL</t>
  </si>
  <si>
    <t>MPD ANDRADE CONSTRUTORA LTDA</t>
  </si>
  <si>
    <t>SOCIEDADE PAULISTA DE CIRURGIA DE CABECA E PESCOCO MATOS &amp; FARANA LTDA</t>
  </si>
  <si>
    <t>CDK INDUSTRIA E COMERCIO DE EQUIPAMENTOS DE RAIOS -X LTDA</t>
  </si>
  <si>
    <t>24.516.372/0001-33</t>
  </si>
  <si>
    <t>SOLUTI - SOLUCOES EM NEGOCIOS INTELIGENTES S/A</t>
  </si>
  <si>
    <t>BRASIL CAFE EXPRESS INDUSTRIA E LOCACAO DE EQUIPAMENTOS LTDA</t>
  </si>
  <si>
    <t>ALARCON SERVICOS EM SAUDE LTDA</t>
  </si>
  <si>
    <t>47.544.334/001-90</t>
  </si>
  <si>
    <t>AKMX PROJETOS E CONSTRUCOES LTDA</t>
  </si>
  <si>
    <t>11.077.164/0001-33</t>
  </si>
  <si>
    <t xml:space="preserve">OBRAS DE REFORMA </t>
  </si>
  <si>
    <t>CESTAP - CONSULTORIA ESPECIALIZADA EM SEGURANCA DO TRABALHO E ASSISTENCIA PERICIAL LTDA</t>
  </si>
  <si>
    <t>14.086.740/0001-05</t>
  </si>
  <si>
    <t>ASSESSORIA TECNICA MEDICA</t>
  </si>
  <si>
    <t>GIO DUTRA SERVICOS MEDICOS LTDA</t>
  </si>
  <si>
    <t>46.154.729/0001-13</t>
  </si>
  <si>
    <t>TRENGEAR TECNOLOGIA LTDA</t>
  </si>
  <si>
    <t>34.733.768/0001-96</t>
  </si>
  <si>
    <t>11.744.716/0001-10</t>
  </si>
  <si>
    <t>CONFECÇÃO DE UNIFORMES</t>
  </si>
  <si>
    <t>49.875.525/0001-30</t>
  </si>
  <si>
    <t>37.185.698/0001-77</t>
  </si>
  <si>
    <t>40.880.232/0001-04</t>
  </si>
  <si>
    <t>LOCAÇÃO AR CONDICIONADO/MANUTENÇÃO AR CONDICIONADO</t>
  </si>
  <si>
    <t>42.381.708/0001-80</t>
  </si>
  <si>
    <t>07.757.946/0001-46</t>
  </si>
  <si>
    <t>45.222.666/0001-22</t>
  </si>
  <si>
    <t>IMPLATAÇÃO PRONTUÁRIO ELETRONICO</t>
  </si>
  <si>
    <t>32.609.230/0001-49</t>
  </si>
  <si>
    <t>SERVIÇOS MEDICOS OTORRINO</t>
  </si>
  <si>
    <t>CLINORL SAUDE LTDA</t>
  </si>
  <si>
    <t>32.350.453/0001-34</t>
  </si>
  <si>
    <t>04.709.924/0001-12</t>
  </si>
  <si>
    <t>SERVIÇOS MEDICOS - CIURGIA, PROCTO, PLASTICA</t>
  </si>
  <si>
    <t>ALTA SAUDE LESTE</t>
  </si>
  <si>
    <t>CORPORE CLINICA DE MEDICINA S/S LTDA</t>
  </si>
  <si>
    <t>AFETOS SOLUCOES EM SAUDE MENTAL LTDA</t>
  </si>
  <si>
    <t>AMALFIS UNIFORMES CONFECÇÃO DE ROUPAS LTDA</t>
  </si>
  <si>
    <t>HAYASHI SAUDE INTEGRADA LTDA</t>
  </si>
  <si>
    <t>SANTOS SAUDE LTDA</t>
  </si>
  <si>
    <t>ABY SERVICOS MEDICOS LTDA</t>
  </si>
  <si>
    <t>CLINICA MASSAD LTDA</t>
  </si>
  <si>
    <t>TASCOM TECNOLOGIA EM SAUDE LTDA</t>
  </si>
  <si>
    <t>CFB SERVICOS MEDICOS LTDA</t>
  </si>
  <si>
    <t>ÚLTIMA ATUALIZAÇÃO:  08/2023</t>
  </si>
  <si>
    <t>LOCAÇÃO DE EQUIPAMENTO PROJETOR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</si>
</sst>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rgb="FF002060"/>
      </top>
      <bottom style="hair">
        <color auto="1"/>
      </bottom>
      <diagonal/>
    </border>
    <border>
      <left/>
      <right/>
      <top style="thick">
        <color rgb="FF002060"/>
      </top>
      <bottom style="hair">
        <color auto="1"/>
      </bottom>
      <diagonal/>
    </border>
    <border>
      <left/>
      <right style="thick">
        <color rgb="FF002060"/>
      </right>
      <top style="thick">
        <color rgb="FF002060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2060"/>
      </right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37" fontId="0" fillId="0" borderId="0"/>
  </cellStyleXfs>
  <cellXfs count="143">
    <xf numFmtId="37" fontId="0" fillId="0" borderId="0" xfId="0"/>
    <xf numFmtId="14" fontId="1" fillId="0" borderId="1" xfId="0" applyNumberFormat="1" applyFont="1" applyBorder="1" applyAlignment="1" applyProtection="1">
      <alignment horizontal="center" vertical="center"/>
      <protection locked="0"/>
    </xf>
    <xf numFmtId="37" fontId="1" fillId="3" borderId="1" xfId="0" applyFont="1" applyFill="1" applyBorder="1" applyAlignment="1" applyProtection="1">
      <alignment horizontal="center" vertical="center" wrapText="1"/>
      <protection locked="0"/>
    </xf>
    <xf numFmtId="37" fontId="1" fillId="6" borderId="1" xfId="0" applyFont="1" applyFill="1" applyBorder="1" applyAlignment="1" applyProtection="1">
      <alignment horizontal="center" vertical="center" wrapText="1"/>
      <protection locked="0"/>
    </xf>
    <xf numFmtId="37" fontId="1" fillId="6" borderId="3" xfId="0" applyFont="1" applyFill="1" applyBorder="1" applyAlignment="1" applyProtection="1">
      <alignment horizontal="center" vertical="center"/>
      <protection locked="0"/>
    </xf>
    <xf numFmtId="37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37" fontId="1" fillId="6" borderId="1" xfId="0" applyFont="1" applyFill="1" applyBorder="1" applyAlignment="1">
      <alignment horizontal="center" vertical="center"/>
    </xf>
    <xf numFmtId="37" fontId="1" fillId="0" borderId="0" xfId="0" applyFont="1" applyProtection="1">
      <protection locked="0"/>
    </xf>
    <xf numFmtId="37" fontId="1" fillId="0" borderId="1" xfId="0" applyFont="1" applyBorder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37" fontId="1" fillId="6" borderId="1" xfId="0" applyFont="1" applyFill="1" applyBorder="1" applyAlignment="1">
      <alignment vertical="center" wrapText="1"/>
    </xf>
    <xf numFmtId="37" fontId="2" fillId="0" borderId="1" xfId="0" applyFont="1" applyBorder="1" applyAlignment="1" applyProtection="1">
      <alignment horizontal="center" vertical="top"/>
      <protection locked="0"/>
    </xf>
    <xf numFmtId="37" fontId="2" fillId="0" borderId="3" xfId="0" applyFont="1" applyBorder="1" applyAlignment="1" applyProtection="1">
      <alignment horizontal="center" vertical="top"/>
      <protection locked="0"/>
    </xf>
    <xf numFmtId="14" fontId="2" fillId="4" borderId="9" xfId="0" applyNumberFormat="1" applyFont="1" applyFill="1" applyBorder="1" applyAlignment="1" applyProtection="1">
      <alignment horizontal="center" vertical="top" wrapText="1"/>
      <protection locked="0"/>
    </xf>
    <xf numFmtId="14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NumberFormat="1" applyFont="1" applyFill="1" applyBorder="1" applyAlignment="1">
      <alignment horizontal="center" vertical="top" wrapText="1"/>
    </xf>
    <xf numFmtId="37" fontId="2" fillId="4" borderId="1" xfId="0" applyFont="1" applyFill="1" applyBorder="1" applyAlignment="1">
      <alignment horizontal="center" vertical="top" wrapText="1"/>
    </xf>
    <xf numFmtId="37" fontId="2" fillId="4" borderId="7" xfId="0" applyFont="1" applyFill="1" applyBorder="1" applyAlignment="1">
      <alignment horizontal="center" vertical="top" wrapText="1"/>
    </xf>
    <xf numFmtId="37" fontId="1" fillId="0" borderId="0" xfId="0" applyFont="1" applyAlignment="1" applyProtection="1">
      <alignment vertical="top"/>
      <protection locked="0"/>
    </xf>
    <xf numFmtId="0" fontId="1" fillId="3" borderId="1" xfId="0" applyNumberFormat="1" applyFont="1" applyFill="1" applyBorder="1" applyAlignment="1">
      <alignment horizontal="center" vertical="center"/>
    </xf>
    <xf numFmtId="37" fontId="1" fillId="6" borderId="7" xfId="0" applyFont="1" applyFill="1" applyBorder="1" applyAlignment="1">
      <alignment horizontal="center" vertical="center"/>
    </xf>
    <xf numFmtId="37" fontId="1" fillId="6" borderId="0" xfId="0" applyFont="1" applyFill="1" applyProtection="1">
      <protection locked="0"/>
    </xf>
    <xf numFmtId="37" fontId="1" fillId="0" borderId="1" xfId="0" applyFont="1" applyBorder="1" applyAlignment="1" applyProtection="1">
      <alignment horizontal="center"/>
      <protection locked="0"/>
    </xf>
    <xf numFmtId="37" fontId="1" fillId="3" borderId="0" xfId="0" applyFont="1" applyFill="1" applyProtection="1">
      <protection locked="0"/>
    </xf>
    <xf numFmtId="37" fontId="1" fillId="3" borderId="1" xfId="0" applyFont="1" applyFill="1" applyBorder="1" applyAlignment="1">
      <alignment horizontal="center" vertical="center"/>
    </xf>
    <xf numFmtId="37" fontId="1" fillId="3" borderId="7" xfId="0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37" fontId="1" fillId="3" borderId="1" xfId="0" applyFont="1" applyFill="1" applyBorder="1" applyProtection="1">
      <protection locked="0"/>
    </xf>
    <xf numFmtId="37" fontId="1" fillId="3" borderId="1" xfId="0" applyFont="1" applyFill="1" applyBorder="1" applyAlignment="1" applyProtection="1">
      <alignment horizont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2" xfId="0" applyNumberFormat="1" applyFont="1" applyFill="1" applyBorder="1" applyAlignment="1">
      <alignment horizontal="center" vertical="center" wrapText="1"/>
    </xf>
    <xf numFmtId="37" fontId="1" fillId="3" borderId="1" xfId="0" applyFont="1" applyFill="1" applyBorder="1" applyAlignment="1" applyProtection="1">
      <alignment horizontal="center" vertical="center"/>
      <protection locked="0"/>
    </xf>
    <xf numFmtId="37" fontId="1" fillId="0" borderId="1" xfId="0" applyFont="1" applyBorder="1" applyAlignment="1" applyProtection="1">
      <alignment horizontal="center" vertical="center"/>
      <protection locked="0"/>
    </xf>
    <xf numFmtId="37" fontId="1" fillId="0" borderId="0" xfId="0" applyFont="1" applyAlignment="1" applyProtection="1">
      <alignment horizontal="center" vertical="center"/>
      <protection locked="0"/>
    </xf>
    <xf numFmtId="37" fontId="2" fillId="0" borderId="1" xfId="0" applyFont="1" applyBorder="1" applyAlignment="1" applyProtection="1">
      <alignment horizontal="center" vertical="top" wrapText="1"/>
      <protection locked="0"/>
    </xf>
    <xf numFmtId="37" fontId="2" fillId="0" borderId="3" xfId="0" applyFont="1" applyBorder="1" applyAlignment="1" applyProtection="1">
      <alignment horizontal="center" vertical="center"/>
      <protection locked="0"/>
    </xf>
    <xf numFmtId="37" fontId="1" fillId="6" borderId="3" xfId="0" applyFont="1" applyFill="1" applyBorder="1" applyAlignment="1" applyProtection="1">
      <alignment horizontal="center" vertical="center" wrapText="1"/>
      <protection locked="0"/>
    </xf>
    <xf numFmtId="37" fontId="1" fillId="3" borderId="3" xfId="0" applyFont="1" applyFill="1" applyBorder="1" applyAlignment="1" applyProtection="1">
      <alignment horizontal="center" vertical="center" wrapText="1"/>
      <protection locked="0"/>
    </xf>
    <xf numFmtId="37" fontId="2" fillId="0" borderId="1" xfId="0" applyFont="1" applyBorder="1" applyAlignment="1" applyProtection="1">
      <alignment horizontal="center" vertical="center"/>
      <protection locked="0"/>
    </xf>
    <xf numFmtId="37" fontId="1" fillId="6" borderId="1" xfId="0" applyFont="1" applyFill="1" applyBorder="1" applyAlignment="1">
      <alignment horizontal="left" vertical="center" wrapText="1"/>
    </xf>
    <xf numFmtId="37" fontId="1" fillId="3" borderId="1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37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37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37" fontId="1" fillId="3" borderId="1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37" fontId="1" fillId="6" borderId="11" xfId="0" applyFont="1" applyFill="1" applyBorder="1" applyAlignment="1">
      <alignment horizontal="center" vertical="center" wrapText="1"/>
    </xf>
    <xf numFmtId="37" fontId="1" fillId="3" borderId="2" xfId="0" applyFont="1" applyFill="1" applyBorder="1" applyAlignment="1">
      <alignment horizontal="center" vertical="center" wrapText="1"/>
    </xf>
    <xf numFmtId="37" fontId="1" fillId="3" borderId="11" xfId="0" applyFont="1" applyFill="1" applyBorder="1" applyAlignment="1">
      <alignment horizontal="center" vertical="center" wrapText="1"/>
    </xf>
    <xf numFmtId="37" fontId="1" fillId="7" borderId="1" xfId="0" applyFont="1" applyFill="1" applyBorder="1" applyAlignment="1">
      <alignment horizontal="center" vertical="center"/>
    </xf>
    <xf numFmtId="37" fontId="1" fillId="7" borderId="1" xfId="0" applyFont="1" applyFill="1" applyBorder="1" applyAlignment="1">
      <alignment vertical="center" wrapText="1"/>
    </xf>
    <xf numFmtId="37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/>
    </xf>
    <xf numFmtId="37" fontId="1" fillId="7" borderId="7" xfId="0" applyFont="1" applyFill="1" applyBorder="1" applyAlignment="1">
      <alignment horizontal="center" vertical="center"/>
    </xf>
    <xf numFmtId="37" fontId="1" fillId="7" borderId="0" xfId="0" applyFont="1" applyFill="1" applyProtection="1">
      <protection locked="0"/>
    </xf>
    <xf numFmtId="37" fontId="1" fillId="0" borderId="2" xfId="0" applyFont="1" applyBorder="1" applyAlignment="1" applyProtection="1">
      <alignment horizontal="center" vertical="center"/>
      <protection locked="0"/>
    </xf>
    <xf numFmtId="37" fontId="1" fillId="0" borderId="2" xfId="0" applyFont="1" applyBorder="1" applyAlignment="1" applyProtection="1">
      <alignment horizontal="center"/>
      <protection locked="0"/>
    </xf>
    <xf numFmtId="37" fontId="1" fillId="0" borderId="1" xfId="0" applyFont="1" applyBorder="1" applyAlignment="1" applyProtection="1">
      <alignment horizontal="center" wrapText="1"/>
      <protection locked="0"/>
    </xf>
    <xf numFmtId="37" fontId="1" fillId="0" borderId="11" xfId="0" applyFont="1" applyBorder="1" applyAlignment="1" applyProtection="1">
      <alignment horizontal="center" vertical="center"/>
      <protection locked="0"/>
    </xf>
    <xf numFmtId="37" fontId="1" fillId="3" borderId="11" xfId="0" applyFont="1" applyFill="1" applyBorder="1" applyAlignment="1">
      <alignment vertical="center" wrapText="1"/>
    </xf>
    <xf numFmtId="37" fontId="1" fillId="0" borderId="2" xfId="0" applyFont="1" applyBorder="1" applyAlignment="1" applyProtection="1">
      <alignment vertical="center"/>
      <protection locked="0"/>
    </xf>
    <xf numFmtId="37" fontId="1" fillId="0" borderId="11" xfId="0" applyFont="1" applyBorder="1" applyAlignment="1" applyProtection="1">
      <alignment vertical="center"/>
      <protection locked="0"/>
    </xf>
    <xf numFmtId="37" fontId="1" fillId="3" borderId="2" xfId="0" applyFont="1" applyFill="1" applyBorder="1" applyAlignment="1">
      <alignment horizontal="left" vertical="center" wrapText="1"/>
    </xf>
    <xf numFmtId="37" fontId="1" fillId="3" borderId="11" xfId="0" applyFont="1" applyFill="1" applyBorder="1" applyAlignment="1">
      <alignment horizontal="left" vertical="center" wrapText="1"/>
    </xf>
    <xf numFmtId="37" fontId="1" fillId="3" borderId="2" xfId="0" applyFont="1" applyFill="1" applyBorder="1" applyAlignment="1">
      <alignment horizontal="center" vertical="center" wrapText="1"/>
    </xf>
    <xf numFmtId="37" fontId="1" fillId="3" borderId="11" xfId="0" applyFont="1" applyFill="1" applyBorder="1" applyAlignment="1">
      <alignment horizontal="center" vertical="center" wrapText="1"/>
    </xf>
    <xf numFmtId="37" fontId="1" fillId="6" borderId="2" xfId="0" applyFont="1" applyFill="1" applyBorder="1" applyAlignment="1">
      <alignment horizontal="left" vertical="center" wrapText="1"/>
    </xf>
    <xf numFmtId="37" fontId="1" fillId="6" borderId="11" xfId="0" applyFont="1" applyFill="1" applyBorder="1" applyAlignment="1">
      <alignment horizontal="left" vertical="center" wrapText="1"/>
    </xf>
    <xf numFmtId="37" fontId="1" fillId="6" borderId="2" xfId="0" applyFont="1" applyFill="1" applyBorder="1" applyAlignment="1">
      <alignment horizontal="center" vertical="center" wrapText="1"/>
    </xf>
    <xf numFmtId="37" fontId="1" fillId="6" borderId="11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14" fontId="1" fillId="6" borderId="1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11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6" borderId="11" xfId="0" applyNumberFormat="1" applyFont="1" applyFill="1" applyBorder="1" applyAlignment="1">
      <alignment horizontal="center" vertical="center" wrapText="1"/>
    </xf>
    <xf numFmtId="37" fontId="1" fillId="3" borderId="12" xfId="0" applyFont="1" applyFill="1" applyBorder="1" applyAlignment="1">
      <alignment horizontal="left" vertical="center" wrapText="1"/>
    </xf>
    <xf numFmtId="37" fontId="1" fillId="3" borderId="2" xfId="0" applyFont="1" applyFill="1" applyBorder="1" applyAlignment="1">
      <alignment horizontal="center" vertical="center"/>
    </xf>
    <xf numFmtId="37" fontId="1" fillId="3" borderId="12" xfId="0" applyFont="1" applyFill="1" applyBorder="1" applyAlignment="1">
      <alignment horizontal="center" vertical="center"/>
    </xf>
    <xf numFmtId="37" fontId="1" fillId="3" borderId="11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left" vertical="center" wrapText="1"/>
    </xf>
    <xf numFmtId="37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37" fontId="1" fillId="6" borderId="2" xfId="0" applyFont="1" applyFill="1" applyBorder="1" applyAlignment="1">
      <alignment horizontal="center" vertical="center"/>
    </xf>
    <xf numFmtId="37" fontId="1" fillId="6" borderId="11" xfId="0" applyFont="1" applyFill="1" applyBorder="1" applyAlignment="1">
      <alignment horizontal="center" vertical="center"/>
    </xf>
    <xf numFmtId="37" fontId="1" fillId="6" borderId="1" xfId="0" applyFont="1" applyFill="1" applyBorder="1" applyAlignment="1">
      <alignment horizontal="left" vertical="center" wrapText="1"/>
    </xf>
    <xf numFmtId="37" fontId="1" fillId="6" borderId="1" xfId="0" applyFont="1" applyFill="1" applyBorder="1" applyAlignment="1">
      <alignment horizontal="center" vertical="center" wrapText="1"/>
    </xf>
    <xf numFmtId="37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37" fontId="1" fillId="3" borderId="1" xfId="0" applyFont="1" applyFill="1" applyBorder="1" applyAlignment="1">
      <alignment vertical="center" wrapText="1"/>
    </xf>
    <xf numFmtId="37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37" fontId="2" fillId="0" borderId="4" xfId="0" applyFont="1" applyBorder="1" applyAlignment="1" applyProtection="1">
      <alignment horizontal="center" vertical="center"/>
      <protection locked="0"/>
    </xf>
    <xf numFmtId="37" fontId="2" fillId="0" borderId="0" xfId="0" applyFont="1" applyAlignment="1" applyProtection="1">
      <alignment horizontal="center" vertical="center"/>
      <protection locked="0"/>
    </xf>
    <xf numFmtId="37" fontId="2" fillId="2" borderId="3" xfId="0" applyFont="1" applyFill="1" applyBorder="1" applyAlignment="1">
      <alignment horizontal="center" vertical="center" wrapText="1"/>
    </xf>
    <xf numFmtId="37" fontId="2" fillId="2" borderId="8" xfId="0" applyFont="1" applyFill="1" applyBorder="1" applyAlignment="1">
      <alignment horizontal="center" vertical="center" wrapText="1"/>
    </xf>
    <xf numFmtId="37" fontId="2" fillId="2" borderId="9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7" fontId="3" fillId="5" borderId="10" xfId="0" applyFont="1" applyFill="1" applyBorder="1" applyAlignment="1" applyProtection="1">
      <alignment horizontal="center" vertical="center"/>
      <protection locked="0"/>
    </xf>
    <xf numFmtId="37" fontId="3" fillId="5" borderId="5" xfId="0" applyFont="1" applyFill="1" applyBorder="1" applyAlignment="1" applyProtection="1">
      <alignment horizontal="center" vertical="center"/>
      <protection locked="0"/>
    </xf>
    <xf numFmtId="37" fontId="3" fillId="5" borderId="6" xfId="0" applyFont="1" applyFill="1" applyBorder="1" applyAlignment="1" applyProtection="1">
      <alignment horizontal="center" vertical="center"/>
      <protection locked="0"/>
    </xf>
    <xf numFmtId="37" fontId="4" fillId="0" borderId="13" xfId="0" applyFont="1" applyBorder="1" applyAlignment="1" applyProtection="1">
      <alignment horizontal="center" vertical="center"/>
      <protection locked="0"/>
    </xf>
    <xf numFmtId="37" fontId="4" fillId="0" borderId="14" xfId="0" applyFont="1" applyBorder="1" applyAlignment="1" applyProtection="1">
      <alignment horizontal="center" vertical="center"/>
      <protection locked="0"/>
    </xf>
    <xf numFmtId="37" fontId="4" fillId="0" borderId="15" xfId="0" applyFont="1" applyBorder="1" applyAlignment="1" applyProtection="1">
      <alignment horizontal="center" vertical="center"/>
      <protection locked="0"/>
    </xf>
    <xf numFmtId="37" fontId="3" fillId="8" borderId="3" xfId="0" applyFont="1" applyFill="1" applyBorder="1" applyAlignment="1" applyProtection="1">
      <alignment horizontal="center" vertical="center"/>
      <protection locked="0"/>
    </xf>
    <xf numFmtId="37" fontId="1" fillId="3" borderId="3" xfId="0" applyFont="1" applyFill="1" applyBorder="1" applyAlignment="1">
      <alignment horizontal="center" vertical="center"/>
    </xf>
    <xf numFmtId="37" fontId="1" fillId="3" borderId="16" xfId="0" applyFont="1" applyFill="1" applyBorder="1" applyAlignment="1">
      <alignment vertical="center"/>
    </xf>
    <xf numFmtId="37" fontId="1" fillId="0" borderId="3" xfId="0" applyFont="1" applyBorder="1" applyAlignment="1" applyProtection="1">
      <alignment horizontal="center"/>
      <protection locked="0"/>
    </xf>
    <xf numFmtId="37" fontId="1" fillId="3" borderId="17" xfId="0" applyFont="1" applyFill="1" applyBorder="1" applyAlignment="1" applyProtection="1">
      <alignment horizontal="center" vertical="center" wrapText="1"/>
      <protection locked="0"/>
    </xf>
    <xf numFmtId="37" fontId="1" fillId="0" borderId="17" xfId="0" applyFont="1" applyBorder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1" fillId="0" borderId="3" xfId="0" applyFont="1" applyBorder="1" applyAlignment="1" applyProtection="1">
      <alignment horizontal="center" vertical="center"/>
      <protection locked="0"/>
    </xf>
    <xf numFmtId="37" fontId="3" fillId="8" borderId="18" xfId="0" applyFont="1" applyFill="1" applyBorder="1" applyAlignment="1">
      <alignment horizontal="left" vertical="center" wrapText="1"/>
    </xf>
    <xf numFmtId="37" fontId="3" fillId="8" borderId="19" xfId="0" applyFont="1" applyFill="1" applyBorder="1" applyAlignment="1">
      <alignment horizontal="left" vertical="center" wrapText="1"/>
    </xf>
    <xf numFmtId="37" fontId="3" fillId="8" borderId="20" xfId="0" applyFont="1" applyFill="1" applyBorder="1" applyAlignment="1" applyProtection="1">
      <alignment horizontal="center" vertical="center"/>
      <protection locked="0"/>
    </xf>
    <xf numFmtId="37" fontId="3" fillId="8" borderId="21" xfId="0" applyFont="1" applyFill="1" applyBorder="1" applyAlignment="1" applyProtection="1">
      <alignment horizontal="right" vertical="center"/>
      <protection locked="0"/>
    </xf>
    <xf numFmtId="37" fontId="3" fillId="8" borderId="22" xfId="0" applyFont="1" applyFill="1" applyBorder="1" applyAlignment="1" applyProtection="1">
      <alignment horizontal="center" vertical="center"/>
      <protection locked="0"/>
    </xf>
    <xf numFmtId="37" fontId="3" fillId="8" borderId="23" xfId="0" applyFont="1" applyFill="1" applyBorder="1" applyAlignment="1" applyProtection="1">
      <alignment horizontal="center" vertical="center"/>
      <protection locked="0"/>
    </xf>
    <xf numFmtId="14" fontId="3" fillId="8" borderId="24" xfId="0" applyNumberFormat="1" applyFont="1" applyFill="1" applyBorder="1" applyAlignment="1" applyProtection="1">
      <alignment horizontal="right" vertical="center" wrapText="1"/>
      <protection locked="0"/>
    </xf>
    <xf numFmtId="37" fontId="1" fillId="3" borderId="25" xfId="0" applyFont="1" applyFill="1" applyBorder="1" applyAlignment="1">
      <alignment horizontal="center" vertical="center"/>
    </xf>
    <xf numFmtId="14" fontId="1" fillId="3" borderId="26" xfId="0" applyNumberFormat="1" applyFont="1" applyFill="1" applyBorder="1" applyAlignment="1">
      <alignment horizontal="right" vertical="center"/>
    </xf>
    <xf numFmtId="14" fontId="1" fillId="3" borderId="27" xfId="0" applyNumberFormat="1" applyFont="1" applyFill="1" applyBorder="1" applyAlignment="1">
      <alignment horizontal="right" vertical="center"/>
    </xf>
    <xf numFmtId="14" fontId="1" fillId="3" borderId="26" xfId="0" applyNumberFormat="1" applyFont="1" applyFill="1" applyBorder="1" applyAlignment="1">
      <alignment horizontal="right" vertical="center" wrapText="1"/>
    </xf>
    <xf numFmtId="37" fontId="1" fillId="3" borderId="27" xfId="0" applyFont="1" applyFill="1" applyBorder="1" applyAlignment="1">
      <alignment horizontal="right" vertical="center" wrapText="1"/>
    </xf>
    <xf numFmtId="37" fontId="1" fillId="3" borderId="27" xfId="0" applyFont="1" applyFill="1" applyBorder="1" applyAlignment="1">
      <alignment horizontal="right" vertical="center"/>
    </xf>
    <xf numFmtId="14" fontId="1" fillId="3" borderId="27" xfId="0" applyNumberFormat="1" applyFont="1" applyFill="1" applyBorder="1" applyAlignment="1" applyProtection="1">
      <alignment horizontal="right" vertical="center"/>
      <protection locked="0"/>
    </xf>
    <xf numFmtId="14" fontId="1" fillId="0" borderId="27" xfId="0" applyNumberFormat="1" applyFont="1" applyBorder="1" applyAlignment="1" applyProtection="1">
      <alignment horizontal="right" vertical="center"/>
      <protection locked="0"/>
    </xf>
    <xf numFmtId="37" fontId="1" fillId="0" borderId="0" xfId="0" applyFont="1" applyBorder="1" applyAlignment="1" applyProtection="1">
      <alignment horizontal="center" vertical="center"/>
      <protection locked="0"/>
    </xf>
    <xf numFmtId="14" fontId="1" fillId="0" borderId="27" xfId="0" applyNumberFormat="1" applyFont="1" applyBorder="1" applyAlignment="1" applyProtection="1">
      <alignment horizontal="right"/>
      <protection locked="0"/>
    </xf>
    <xf numFmtId="37" fontId="1" fillId="3" borderId="28" xfId="0" applyFont="1" applyFill="1" applyBorder="1" applyAlignment="1">
      <alignment horizontal="center" vertical="center"/>
    </xf>
    <xf numFmtId="37" fontId="1" fillId="3" borderId="29" xfId="0" applyFont="1" applyFill="1" applyBorder="1" applyAlignment="1">
      <alignment vertical="center" wrapText="1"/>
    </xf>
    <xf numFmtId="37" fontId="1" fillId="0" borderId="30" xfId="0" applyFont="1" applyBorder="1" applyAlignment="1" applyProtection="1">
      <alignment horizontal="center" vertical="center"/>
      <protection locked="0"/>
    </xf>
    <xf numFmtId="37" fontId="1" fillId="0" borderId="30" xfId="0" applyFont="1" applyBorder="1" applyAlignment="1" applyProtection="1">
      <alignment horizontal="center"/>
      <protection locked="0"/>
    </xf>
    <xf numFmtId="14" fontId="1" fillId="0" borderId="3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  <fill>
        <patternFill patternType="none">
          <bgColor auto="1"/>
        </patternFill>
      </fill>
      <border>
        <vertical/>
        <horizontal/>
      </border>
    </dxf>
    <dxf>
      <fill>
        <patternFill>
          <bgColor rgb="FFD8EEC0"/>
        </patternFill>
      </fill>
    </dxf>
  </dxfs>
  <tableStyles count="0" defaultTableStyle="TableStyleMedium9" defaultPivotStyle="PivotStyleLight16"/>
  <colors>
    <mruColors>
      <color rgb="FFD8EE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ERVIÇO TERCEIROS2" id="{3AC4913C-AEF6-4153-811B-1A242FFA4034}" userId="S::sterceiros2@apssantamarcelina11.onmicrosoft.com::67f38244-fe4e-4f67-8ddb-475c4110a951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336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91" dT="2021-08-25T12:51:31.98" personId="{3AC4913C-AEF6-4153-811B-1A242FFA4034}" id="{CA7FA8D0-8D97-4350-9503-BA955CEBAEF0}">
    <text>APÓS, INDETERMINADO!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FE80-C559-4C1A-88B6-BC1AB8D0454D}">
  <dimension ref="A1:L417"/>
  <sheetViews>
    <sheetView view="pageBreakPreview" zoomScaleNormal="100" zoomScaleSheetLayoutView="100" workbookViewId="0">
      <pane ySplit="1" topLeftCell="A353" activePane="bottomLeft" state="frozen"/>
      <selection pane="bottomLeft" activeCell="D375" sqref="D375"/>
    </sheetView>
  </sheetViews>
  <sheetFormatPr defaultColWidth="9.140625" defaultRowHeight="15" x14ac:dyDescent="0.25"/>
  <cols>
    <col min="1" max="1" width="6.28515625" style="10" customWidth="1"/>
    <col min="2" max="2" width="6.5703125" style="10" customWidth="1"/>
    <col min="3" max="3" width="61.42578125" style="8" customWidth="1"/>
    <col min="4" max="4" width="21.140625" style="36" customWidth="1"/>
    <col min="5" max="5" width="63.42578125" style="10" customWidth="1"/>
    <col min="6" max="6" width="6" style="36" bestFit="1" customWidth="1"/>
    <col min="7" max="7" width="12.28515625" style="36" customWidth="1"/>
    <col min="8" max="8" width="17.28515625" style="11" customWidth="1"/>
    <col min="9" max="9" width="15.42578125" style="11" customWidth="1"/>
    <col min="10" max="10" width="13.85546875" style="12" customWidth="1"/>
    <col min="11" max="11" width="13.140625" style="10" customWidth="1"/>
    <col min="12" max="12" width="13.42578125" style="10" customWidth="1"/>
    <col min="13" max="16384" width="9.140625" style="8"/>
  </cols>
  <sheetData>
    <row r="1" spans="1:12" ht="25.5" customHeight="1" thickBot="1" x14ac:dyDescent="0.3">
      <c r="A1" s="101" t="s">
        <v>64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1" customHeight="1" thickTop="1" x14ac:dyDescent="0.25">
      <c r="A2" s="103" t="s">
        <v>56</v>
      </c>
      <c r="B2" s="104"/>
      <c r="C2" s="105"/>
      <c r="D2" s="106">
        <f ca="1">TODAY()</f>
        <v>45181</v>
      </c>
      <c r="E2" s="106"/>
      <c r="F2" s="106"/>
      <c r="G2" s="106"/>
      <c r="H2" s="107" t="s">
        <v>524</v>
      </c>
      <c r="I2" s="108"/>
      <c r="J2" s="108"/>
      <c r="K2" s="108"/>
      <c r="L2" s="109"/>
    </row>
    <row r="3" spans="1:12" s="21" customFormat="1" ht="48" customHeight="1" x14ac:dyDescent="0.2">
      <c r="A3" s="14" t="s">
        <v>62</v>
      </c>
      <c r="B3" s="15" t="s">
        <v>65</v>
      </c>
      <c r="C3" s="15" t="s">
        <v>58</v>
      </c>
      <c r="D3" s="38" t="s">
        <v>55</v>
      </c>
      <c r="E3" s="14" t="s">
        <v>60</v>
      </c>
      <c r="F3" s="41" t="s">
        <v>146</v>
      </c>
      <c r="G3" s="37" t="s">
        <v>63</v>
      </c>
      <c r="H3" s="16" t="s">
        <v>61</v>
      </c>
      <c r="I3" s="17" t="s">
        <v>59</v>
      </c>
      <c r="J3" s="18" t="s">
        <v>57</v>
      </c>
      <c r="K3" s="19" t="s">
        <v>518</v>
      </c>
      <c r="L3" s="20" t="s">
        <v>148</v>
      </c>
    </row>
    <row r="4" spans="1:12" s="24" customFormat="1" x14ac:dyDescent="0.25">
      <c r="A4" s="3">
        <v>1</v>
      </c>
      <c r="B4" s="7">
        <v>10</v>
      </c>
      <c r="C4" s="13" t="s">
        <v>292</v>
      </c>
      <c r="D4" s="4" t="s">
        <v>177</v>
      </c>
      <c r="E4" s="94" t="s">
        <v>342</v>
      </c>
      <c r="F4" s="7">
        <v>3</v>
      </c>
      <c r="G4" s="5" t="s">
        <v>145</v>
      </c>
      <c r="H4" s="96">
        <v>42248</v>
      </c>
      <c r="I4" s="97">
        <v>42826</v>
      </c>
      <c r="J4" s="6">
        <f ca="1">I4-$D$2</f>
        <v>-2355</v>
      </c>
      <c r="K4" s="7" t="s">
        <v>177</v>
      </c>
      <c r="L4" s="23" t="str">
        <f ca="1">IF(J4&lt;=0,"X","")</f>
        <v>X</v>
      </c>
    </row>
    <row r="5" spans="1:12" s="24" customFormat="1" x14ac:dyDescent="0.25">
      <c r="A5" s="3">
        <v>2</v>
      </c>
      <c r="B5" s="7">
        <v>11</v>
      </c>
      <c r="C5" s="13" t="s">
        <v>293</v>
      </c>
      <c r="D5" s="4" t="s">
        <v>177</v>
      </c>
      <c r="E5" s="94"/>
      <c r="F5" s="7">
        <v>4</v>
      </c>
      <c r="G5" s="5" t="s">
        <v>145</v>
      </c>
      <c r="H5" s="96"/>
      <c r="I5" s="97"/>
      <c r="J5" s="6">
        <f t="shared" ref="J5:J68" ca="1" si="0">I5-$D$2</f>
        <v>-45181</v>
      </c>
      <c r="K5" s="7" t="s">
        <v>177</v>
      </c>
      <c r="L5" s="23" t="str">
        <f t="shared" ref="L5:L68" ca="1" si="1">IF(J5&lt;=0,"X","")</f>
        <v>X</v>
      </c>
    </row>
    <row r="6" spans="1:12" s="24" customFormat="1" x14ac:dyDescent="0.25">
      <c r="A6" s="3">
        <v>3</v>
      </c>
      <c r="B6" s="7">
        <v>10</v>
      </c>
      <c r="C6" s="13" t="s">
        <v>462</v>
      </c>
      <c r="D6" s="4" t="s">
        <v>177</v>
      </c>
      <c r="E6" s="94" t="s">
        <v>342</v>
      </c>
      <c r="F6" s="7">
        <v>2</v>
      </c>
      <c r="G6" s="5" t="s">
        <v>145</v>
      </c>
      <c r="H6" s="96">
        <v>42439</v>
      </c>
      <c r="I6" s="97">
        <v>42826</v>
      </c>
      <c r="J6" s="6">
        <f t="shared" ca="1" si="0"/>
        <v>-2355</v>
      </c>
      <c r="K6" s="7" t="s">
        <v>177</v>
      </c>
      <c r="L6" s="23" t="str">
        <f t="shared" ca="1" si="1"/>
        <v>X</v>
      </c>
    </row>
    <row r="7" spans="1:12" s="24" customFormat="1" x14ac:dyDescent="0.25">
      <c r="A7" s="3">
        <v>4</v>
      </c>
      <c r="B7" s="7">
        <v>11</v>
      </c>
      <c r="C7" s="13" t="s">
        <v>294</v>
      </c>
      <c r="D7" s="4" t="s">
        <v>177</v>
      </c>
      <c r="E7" s="94"/>
      <c r="F7" s="7">
        <v>1</v>
      </c>
      <c r="G7" s="5" t="s">
        <v>145</v>
      </c>
      <c r="H7" s="96"/>
      <c r="I7" s="97"/>
      <c r="J7" s="6">
        <f t="shared" ca="1" si="0"/>
        <v>-45181</v>
      </c>
      <c r="K7" s="7" t="s">
        <v>177</v>
      </c>
      <c r="L7" s="23" t="str">
        <f t="shared" ca="1" si="1"/>
        <v>X</v>
      </c>
    </row>
    <row r="8" spans="1:12" s="24" customFormat="1" x14ac:dyDescent="0.25">
      <c r="A8" s="3">
        <v>5</v>
      </c>
      <c r="B8" s="7">
        <v>10</v>
      </c>
      <c r="C8" s="93" t="s">
        <v>295</v>
      </c>
      <c r="D8" s="4" t="s">
        <v>177</v>
      </c>
      <c r="E8" s="94" t="s">
        <v>342</v>
      </c>
      <c r="F8" s="7">
        <v>4</v>
      </c>
      <c r="G8" s="5" t="s">
        <v>145</v>
      </c>
      <c r="H8" s="96">
        <v>42826</v>
      </c>
      <c r="I8" s="97">
        <v>43220</v>
      </c>
      <c r="J8" s="6">
        <f t="shared" ca="1" si="0"/>
        <v>-1961</v>
      </c>
      <c r="K8" s="7" t="s">
        <v>177</v>
      </c>
      <c r="L8" s="23" t="str">
        <f t="shared" ca="1" si="1"/>
        <v>X</v>
      </c>
    </row>
    <row r="9" spans="1:12" s="24" customFormat="1" x14ac:dyDescent="0.25">
      <c r="A9" s="3">
        <v>6</v>
      </c>
      <c r="B9" s="7">
        <v>11</v>
      </c>
      <c r="C9" s="93"/>
      <c r="D9" s="4" t="s">
        <v>177</v>
      </c>
      <c r="E9" s="94"/>
      <c r="F9" s="7">
        <v>4</v>
      </c>
      <c r="G9" s="5" t="s">
        <v>145</v>
      </c>
      <c r="H9" s="96"/>
      <c r="I9" s="97"/>
      <c r="J9" s="6">
        <f t="shared" ca="1" si="0"/>
        <v>-45181</v>
      </c>
      <c r="K9" s="7" t="s">
        <v>177</v>
      </c>
      <c r="L9" s="23" t="str">
        <f t="shared" ca="1" si="1"/>
        <v>X</v>
      </c>
    </row>
    <row r="10" spans="1:12" s="24" customFormat="1" x14ac:dyDescent="0.25">
      <c r="A10" s="3">
        <v>7</v>
      </c>
      <c r="B10" s="7">
        <v>11</v>
      </c>
      <c r="C10" s="42" t="s">
        <v>66</v>
      </c>
      <c r="D10" s="4" t="s">
        <v>177</v>
      </c>
      <c r="E10" s="45" t="s">
        <v>333</v>
      </c>
      <c r="F10" s="7" t="s">
        <v>147</v>
      </c>
      <c r="G10" s="5" t="s">
        <v>145</v>
      </c>
      <c r="H10" s="44">
        <v>42784</v>
      </c>
      <c r="I10" s="46">
        <v>42812</v>
      </c>
      <c r="J10" s="6">
        <f t="shared" ca="1" si="0"/>
        <v>-2369</v>
      </c>
      <c r="K10" s="7" t="s">
        <v>177</v>
      </c>
      <c r="L10" s="23" t="str">
        <f t="shared" ca="1" si="1"/>
        <v>X</v>
      </c>
    </row>
    <row r="11" spans="1:12" s="24" customFormat="1" x14ac:dyDescent="0.25">
      <c r="A11" s="3">
        <v>8</v>
      </c>
      <c r="B11" s="7">
        <v>10</v>
      </c>
      <c r="C11" s="93" t="s">
        <v>366</v>
      </c>
      <c r="D11" s="4" t="s">
        <v>177</v>
      </c>
      <c r="E11" s="94" t="s">
        <v>416</v>
      </c>
      <c r="F11" s="7">
        <v>4</v>
      </c>
      <c r="G11" s="5" t="s">
        <v>145</v>
      </c>
      <c r="H11" s="96">
        <v>42339</v>
      </c>
      <c r="I11" s="97">
        <v>42675</v>
      </c>
      <c r="J11" s="6">
        <f t="shared" ca="1" si="0"/>
        <v>-2506</v>
      </c>
      <c r="K11" s="7" t="s">
        <v>177</v>
      </c>
      <c r="L11" s="23" t="str">
        <f t="shared" ca="1" si="1"/>
        <v>X</v>
      </c>
    </row>
    <row r="12" spans="1:12" s="24" customFormat="1" x14ac:dyDescent="0.25">
      <c r="A12" s="3">
        <v>9</v>
      </c>
      <c r="B12" s="7">
        <v>11</v>
      </c>
      <c r="C12" s="93"/>
      <c r="D12" s="4" t="s">
        <v>177</v>
      </c>
      <c r="E12" s="94"/>
      <c r="F12" s="7">
        <v>4</v>
      </c>
      <c r="G12" s="5" t="s">
        <v>145</v>
      </c>
      <c r="H12" s="96"/>
      <c r="I12" s="97"/>
      <c r="J12" s="6">
        <f t="shared" ca="1" si="0"/>
        <v>-45181</v>
      </c>
      <c r="K12" s="7" t="s">
        <v>177</v>
      </c>
      <c r="L12" s="23" t="str">
        <f t="shared" ca="1" si="1"/>
        <v>X</v>
      </c>
    </row>
    <row r="13" spans="1:12" s="24" customFormat="1" x14ac:dyDescent="0.25">
      <c r="A13" s="3">
        <v>10</v>
      </c>
      <c r="B13" s="7">
        <v>10</v>
      </c>
      <c r="C13" s="93" t="s">
        <v>67</v>
      </c>
      <c r="D13" s="4" t="s">
        <v>177</v>
      </c>
      <c r="E13" s="94" t="s">
        <v>297</v>
      </c>
      <c r="F13" s="7">
        <v>1</v>
      </c>
      <c r="G13" s="5" t="s">
        <v>145</v>
      </c>
      <c r="H13" s="96">
        <v>42248</v>
      </c>
      <c r="I13" s="97">
        <v>42581</v>
      </c>
      <c r="J13" s="6">
        <f t="shared" ca="1" si="0"/>
        <v>-2600</v>
      </c>
      <c r="K13" s="7" t="s">
        <v>177</v>
      </c>
      <c r="L13" s="23" t="str">
        <f t="shared" ca="1" si="1"/>
        <v>X</v>
      </c>
    </row>
    <row r="14" spans="1:12" s="24" customFormat="1" x14ac:dyDescent="0.25">
      <c r="A14" s="3">
        <v>11</v>
      </c>
      <c r="B14" s="7">
        <v>11</v>
      </c>
      <c r="C14" s="93"/>
      <c r="D14" s="4" t="s">
        <v>177</v>
      </c>
      <c r="E14" s="94"/>
      <c r="F14" s="7">
        <v>2</v>
      </c>
      <c r="G14" s="5" t="s">
        <v>145</v>
      </c>
      <c r="H14" s="96"/>
      <c r="I14" s="97"/>
      <c r="J14" s="6">
        <f t="shared" ca="1" si="0"/>
        <v>-45181</v>
      </c>
      <c r="K14" s="7" t="s">
        <v>177</v>
      </c>
      <c r="L14" s="23" t="str">
        <f t="shared" ca="1" si="1"/>
        <v>X</v>
      </c>
    </row>
    <row r="15" spans="1:12" s="24" customFormat="1" x14ac:dyDescent="0.25">
      <c r="A15" s="3">
        <v>12</v>
      </c>
      <c r="B15" s="7">
        <v>11</v>
      </c>
      <c r="C15" s="42" t="s">
        <v>68</v>
      </c>
      <c r="D15" s="4" t="s">
        <v>177</v>
      </c>
      <c r="E15" s="45" t="s">
        <v>298</v>
      </c>
      <c r="F15" s="7">
        <v>2</v>
      </c>
      <c r="G15" s="5" t="s">
        <v>145</v>
      </c>
      <c r="H15" s="44">
        <v>42706</v>
      </c>
      <c r="I15" s="46">
        <v>42887</v>
      </c>
      <c r="J15" s="6">
        <f t="shared" ca="1" si="0"/>
        <v>-2294</v>
      </c>
      <c r="K15" s="7" t="s">
        <v>177</v>
      </c>
      <c r="L15" s="23" t="str">
        <f t="shared" ca="1" si="1"/>
        <v>X</v>
      </c>
    </row>
    <row r="16" spans="1:12" s="24" customFormat="1" x14ac:dyDescent="0.25">
      <c r="A16" s="3">
        <v>13</v>
      </c>
      <c r="B16" s="7">
        <v>10</v>
      </c>
      <c r="C16" s="42" t="s">
        <v>69</v>
      </c>
      <c r="D16" s="4" t="s">
        <v>177</v>
      </c>
      <c r="E16" s="45" t="s">
        <v>329</v>
      </c>
      <c r="F16" s="7">
        <v>0</v>
      </c>
      <c r="G16" s="5" t="s">
        <v>145</v>
      </c>
      <c r="H16" s="44">
        <v>42276</v>
      </c>
      <c r="I16" s="46">
        <v>42948</v>
      </c>
      <c r="J16" s="6">
        <f t="shared" ca="1" si="0"/>
        <v>-2233</v>
      </c>
      <c r="K16" s="7" t="s">
        <v>177</v>
      </c>
      <c r="L16" s="23" t="str">
        <f t="shared" ca="1" si="1"/>
        <v>X</v>
      </c>
    </row>
    <row r="17" spans="1:12" s="24" customFormat="1" x14ac:dyDescent="0.25">
      <c r="A17" s="3">
        <v>14</v>
      </c>
      <c r="B17" s="7">
        <v>10</v>
      </c>
      <c r="C17" s="93" t="s">
        <v>70</v>
      </c>
      <c r="D17" s="4" t="s">
        <v>177</v>
      </c>
      <c r="E17" s="94" t="s">
        <v>343</v>
      </c>
      <c r="F17" s="7">
        <v>5</v>
      </c>
      <c r="G17" s="5" t="s">
        <v>145</v>
      </c>
      <c r="H17" s="96">
        <v>42248</v>
      </c>
      <c r="I17" s="97">
        <v>42855</v>
      </c>
      <c r="J17" s="6">
        <f t="shared" ca="1" si="0"/>
        <v>-2326</v>
      </c>
      <c r="K17" s="7" t="s">
        <v>177</v>
      </c>
      <c r="L17" s="23" t="str">
        <f t="shared" ca="1" si="1"/>
        <v>X</v>
      </c>
    </row>
    <row r="18" spans="1:12" s="24" customFormat="1" x14ac:dyDescent="0.25">
      <c r="A18" s="3">
        <v>15</v>
      </c>
      <c r="B18" s="7">
        <v>11</v>
      </c>
      <c r="C18" s="93"/>
      <c r="D18" s="4" t="s">
        <v>177</v>
      </c>
      <c r="E18" s="94"/>
      <c r="F18" s="7">
        <v>5</v>
      </c>
      <c r="G18" s="5" t="s">
        <v>145</v>
      </c>
      <c r="H18" s="96"/>
      <c r="I18" s="97"/>
      <c r="J18" s="6">
        <f t="shared" ca="1" si="0"/>
        <v>-45181</v>
      </c>
      <c r="K18" s="7" t="s">
        <v>177</v>
      </c>
      <c r="L18" s="23" t="str">
        <f t="shared" ca="1" si="1"/>
        <v>X</v>
      </c>
    </row>
    <row r="19" spans="1:12" s="24" customFormat="1" x14ac:dyDescent="0.25">
      <c r="A19" s="3">
        <v>16</v>
      </c>
      <c r="B19" s="7">
        <v>10</v>
      </c>
      <c r="C19" s="93" t="s">
        <v>485</v>
      </c>
      <c r="D19" s="4" t="s">
        <v>177</v>
      </c>
      <c r="E19" s="94" t="s">
        <v>299</v>
      </c>
      <c r="F19" s="7">
        <v>9</v>
      </c>
      <c r="G19" s="5" t="s">
        <v>145</v>
      </c>
      <c r="H19" s="96">
        <v>42248</v>
      </c>
      <c r="I19" s="97">
        <v>42887</v>
      </c>
      <c r="J19" s="6">
        <f t="shared" ca="1" si="0"/>
        <v>-2294</v>
      </c>
      <c r="K19" s="7" t="s">
        <v>177</v>
      </c>
      <c r="L19" s="23" t="str">
        <f t="shared" ca="1" si="1"/>
        <v>X</v>
      </c>
    </row>
    <row r="20" spans="1:12" s="24" customFormat="1" x14ac:dyDescent="0.25">
      <c r="A20" s="3">
        <v>17</v>
      </c>
      <c r="B20" s="7">
        <v>11</v>
      </c>
      <c r="C20" s="93"/>
      <c r="D20" s="4" t="s">
        <v>177</v>
      </c>
      <c r="E20" s="94"/>
      <c r="F20" s="7">
        <v>5</v>
      </c>
      <c r="G20" s="5" t="s">
        <v>145</v>
      </c>
      <c r="H20" s="96"/>
      <c r="I20" s="97"/>
      <c r="J20" s="6">
        <f t="shared" ca="1" si="0"/>
        <v>-45181</v>
      </c>
      <c r="K20" s="7" t="s">
        <v>177</v>
      </c>
      <c r="L20" s="23" t="str">
        <f t="shared" ca="1" si="1"/>
        <v>X</v>
      </c>
    </row>
    <row r="21" spans="1:12" s="24" customFormat="1" x14ac:dyDescent="0.25">
      <c r="A21" s="3">
        <v>18</v>
      </c>
      <c r="B21" s="7">
        <v>10</v>
      </c>
      <c r="C21" s="93" t="s">
        <v>367</v>
      </c>
      <c r="D21" s="4" t="s">
        <v>177</v>
      </c>
      <c r="E21" s="94" t="s">
        <v>297</v>
      </c>
      <c r="F21" s="7">
        <v>2</v>
      </c>
      <c r="G21" s="5" t="s">
        <v>145</v>
      </c>
      <c r="H21" s="96">
        <v>42339</v>
      </c>
      <c r="I21" s="97">
        <v>42613</v>
      </c>
      <c r="J21" s="6">
        <f t="shared" ca="1" si="0"/>
        <v>-2568</v>
      </c>
      <c r="K21" s="7" t="s">
        <v>177</v>
      </c>
      <c r="L21" s="23" t="str">
        <f t="shared" ca="1" si="1"/>
        <v>X</v>
      </c>
    </row>
    <row r="22" spans="1:12" s="24" customFormat="1" x14ac:dyDescent="0.25">
      <c r="A22" s="3">
        <v>19</v>
      </c>
      <c r="B22" s="7">
        <v>11</v>
      </c>
      <c r="C22" s="93"/>
      <c r="D22" s="4" t="s">
        <v>177</v>
      </c>
      <c r="E22" s="94"/>
      <c r="F22" s="7">
        <v>2</v>
      </c>
      <c r="G22" s="5" t="s">
        <v>145</v>
      </c>
      <c r="H22" s="96"/>
      <c r="I22" s="97"/>
      <c r="J22" s="6">
        <f t="shared" ca="1" si="0"/>
        <v>-45181</v>
      </c>
      <c r="K22" s="7" t="s">
        <v>177</v>
      </c>
      <c r="L22" s="23" t="str">
        <f t="shared" ca="1" si="1"/>
        <v>X</v>
      </c>
    </row>
    <row r="23" spans="1:12" s="24" customFormat="1" x14ac:dyDescent="0.25">
      <c r="A23" s="3">
        <v>20</v>
      </c>
      <c r="B23" s="7">
        <v>10</v>
      </c>
      <c r="C23" s="93" t="s">
        <v>71</v>
      </c>
      <c r="D23" s="4" t="s">
        <v>177</v>
      </c>
      <c r="E23" s="94" t="s">
        <v>300</v>
      </c>
      <c r="F23" s="7">
        <v>2</v>
      </c>
      <c r="G23" s="5" t="s">
        <v>145</v>
      </c>
      <c r="H23" s="96">
        <v>42248</v>
      </c>
      <c r="I23" s="97">
        <v>42825</v>
      </c>
      <c r="J23" s="6">
        <f t="shared" ca="1" si="0"/>
        <v>-2356</v>
      </c>
      <c r="K23" s="7" t="s">
        <v>177</v>
      </c>
      <c r="L23" s="23" t="str">
        <f t="shared" ca="1" si="1"/>
        <v>X</v>
      </c>
    </row>
    <row r="24" spans="1:12" s="24" customFormat="1" x14ac:dyDescent="0.25">
      <c r="A24" s="3">
        <v>21</v>
      </c>
      <c r="B24" s="7">
        <v>11</v>
      </c>
      <c r="C24" s="93"/>
      <c r="D24" s="39" t="s">
        <v>177</v>
      </c>
      <c r="E24" s="94"/>
      <c r="F24" s="7">
        <v>2</v>
      </c>
      <c r="G24" s="5" t="s">
        <v>145</v>
      </c>
      <c r="H24" s="96"/>
      <c r="I24" s="97"/>
      <c r="J24" s="6">
        <f t="shared" ca="1" si="0"/>
        <v>-45181</v>
      </c>
      <c r="K24" s="7" t="s">
        <v>177</v>
      </c>
      <c r="L24" s="23" t="str">
        <f t="shared" ca="1" si="1"/>
        <v>X</v>
      </c>
    </row>
    <row r="25" spans="1:12" s="26" customFormat="1" x14ac:dyDescent="0.25">
      <c r="A25" s="2">
        <v>22</v>
      </c>
      <c r="B25" s="27">
        <v>10</v>
      </c>
      <c r="C25" s="88" t="s">
        <v>13</v>
      </c>
      <c r="D25" s="40" t="s">
        <v>188</v>
      </c>
      <c r="E25" s="89" t="s">
        <v>301</v>
      </c>
      <c r="F25" s="27">
        <v>10</v>
      </c>
      <c r="G25" s="27" t="s">
        <v>184</v>
      </c>
      <c r="H25" s="90">
        <v>42367</v>
      </c>
      <c r="I25" s="49" t="s">
        <v>150</v>
      </c>
      <c r="J25" s="22" t="e">
        <f ca="1">I25-$D$2</f>
        <v>#VALUE!</v>
      </c>
      <c r="K25" s="27" t="e">
        <f t="shared" ref="K25:K68" ca="1" si="2">IF(AND(J25&lt;=15,J25&gt;0),"X","")</f>
        <v>#VALUE!</v>
      </c>
      <c r="L25" s="28" t="e">
        <f t="shared" ca="1" si="1"/>
        <v>#VALUE!</v>
      </c>
    </row>
    <row r="26" spans="1:12" s="26" customFormat="1" x14ac:dyDescent="0.25">
      <c r="A26" s="2">
        <v>23</v>
      </c>
      <c r="B26" s="27">
        <v>11</v>
      </c>
      <c r="C26" s="88"/>
      <c r="D26" s="40" t="s">
        <v>188</v>
      </c>
      <c r="E26" s="89"/>
      <c r="F26" s="27">
        <v>10</v>
      </c>
      <c r="G26" s="27" t="s">
        <v>184</v>
      </c>
      <c r="H26" s="90"/>
      <c r="I26" s="49" t="s">
        <v>150</v>
      </c>
      <c r="J26" s="22" t="e">
        <f t="shared" ca="1" si="0"/>
        <v>#VALUE!</v>
      </c>
      <c r="K26" s="27" t="e">
        <f t="shared" ca="1" si="2"/>
        <v>#VALUE!</v>
      </c>
      <c r="L26" s="28" t="e">
        <f t="shared" ca="1" si="1"/>
        <v>#VALUE!</v>
      </c>
    </row>
    <row r="27" spans="1:12" s="26" customFormat="1" x14ac:dyDescent="0.25">
      <c r="A27" s="2">
        <v>24</v>
      </c>
      <c r="B27" s="27">
        <v>10</v>
      </c>
      <c r="C27" s="88" t="s">
        <v>72</v>
      </c>
      <c r="D27" s="40" t="s">
        <v>189</v>
      </c>
      <c r="E27" s="89" t="s">
        <v>344</v>
      </c>
      <c r="F27" s="27">
        <v>2</v>
      </c>
      <c r="G27" s="27" t="s">
        <v>184</v>
      </c>
      <c r="H27" s="90">
        <v>42911</v>
      </c>
      <c r="I27" s="49" t="s">
        <v>150</v>
      </c>
      <c r="J27" s="22" t="e">
        <f t="shared" ca="1" si="0"/>
        <v>#VALUE!</v>
      </c>
      <c r="K27" s="27" t="e">
        <f t="shared" ca="1" si="2"/>
        <v>#VALUE!</v>
      </c>
      <c r="L27" s="28" t="e">
        <f t="shared" ca="1" si="1"/>
        <v>#VALUE!</v>
      </c>
    </row>
    <row r="28" spans="1:12" s="26" customFormat="1" x14ac:dyDescent="0.25">
      <c r="A28" s="2">
        <v>25</v>
      </c>
      <c r="B28" s="27">
        <v>11</v>
      </c>
      <c r="C28" s="88"/>
      <c r="D28" s="40" t="s">
        <v>189</v>
      </c>
      <c r="E28" s="89"/>
      <c r="F28" s="27">
        <v>2</v>
      </c>
      <c r="G28" s="27" t="s">
        <v>184</v>
      </c>
      <c r="H28" s="90"/>
      <c r="I28" s="49" t="s">
        <v>150</v>
      </c>
      <c r="J28" s="22" t="e">
        <f t="shared" ca="1" si="0"/>
        <v>#VALUE!</v>
      </c>
      <c r="K28" s="27" t="e">
        <f t="shared" ca="1" si="2"/>
        <v>#VALUE!</v>
      </c>
      <c r="L28" s="28" t="e">
        <f t="shared" ca="1" si="1"/>
        <v>#VALUE!</v>
      </c>
    </row>
    <row r="29" spans="1:12" s="24" customFormat="1" x14ac:dyDescent="0.25">
      <c r="A29" s="3">
        <v>26</v>
      </c>
      <c r="B29" s="7">
        <v>10</v>
      </c>
      <c r="C29" s="42" t="s">
        <v>345</v>
      </c>
      <c r="D29" s="39" t="s">
        <v>177</v>
      </c>
      <c r="E29" s="45" t="s">
        <v>417</v>
      </c>
      <c r="F29" s="7">
        <v>0</v>
      </c>
      <c r="G29" s="7" t="s">
        <v>145</v>
      </c>
      <c r="H29" s="44">
        <v>42248</v>
      </c>
      <c r="I29" s="46">
        <v>42490</v>
      </c>
      <c r="J29" s="6">
        <f t="shared" ca="1" si="0"/>
        <v>-2691</v>
      </c>
      <c r="K29" s="7" t="s">
        <v>177</v>
      </c>
      <c r="L29" s="23" t="str">
        <f t="shared" ca="1" si="1"/>
        <v>X</v>
      </c>
    </row>
    <row r="30" spans="1:12" s="24" customFormat="1" ht="15" customHeight="1" x14ac:dyDescent="0.25">
      <c r="A30" s="3">
        <v>27</v>
      </c>
      <c r="B30" s="95">
        <v>11</v>
      </c>
      <c r="C30" s="93" t="s">
        <v>376</v>
      </c>
      <c r="D30" s="39" t="s">
        <v>177</v>
      </c>
      <c r="E30" s="45" t="s">
        <v>368</v>
      </c>
      <c r="F30" s="7">
        <v>0</v>
      </c>
      <c r="G30" s="7" t="s">
        <v>145</v>
      </c>
      <c r="H30" s="44">
        <v>42598</v>
      </c>
      <c r="I30" s="46">
        <v>42629</v>
      </c>
      <c r="J30" s="6">
        <f t="shared" ca="1" si="0"/>
        <v>-2552</v>
      </c>
      <c r="K30" s="7" t="s">
        <v>177</v>
      </c>
      <c r="L30" s="23" t="str">
        <f t="shared" ca="1" si="1"/>
        <v>X</v>
      </c>
    </row>
    <row r="31" spans="1:12" s="24" customFormat="1" ht="14.25" customHeight="1" x14ac:dyDescent="0.25">
      <c r="A31" s="3">
        <v>28</v>
      </c>
      <c r="B31" s="95"/>
      <c r="C31" s="93"/>
      <c r="D31" s="39" t="s">
        <v>177</v>
      </c>
      <c r="E31" s="45" t="s">
        <v>375</v>
      </c>
      <c r="F31" s="7">
        <v>0</v>
      </c>
      <c r="G31" s="7" t="s">
        <v>145</v>
      </c>
      <c r="H31" s="44">
        <v>42367</v>
      </c>
      <c r="I31" s="46">
        <v>42549</v>
      </c>
      <c r="J31" s="6">
        <f t="shared" ca="1" si="0"/>
        <v>-2632</v>
      </c>
      <c r="K31" s="7" t="s">
        <v>177</v>
      </c>
      <c r="L31" s="23" t="str">
        <f t="shared" ca="1" si="1"/>
        <v>X</v>
      </c>
    </row>
    <row r="32" spans="1:12" s="24" customFormat="1" x14ac:dyDescent="0.25">
      <c r="A32" s="3">
        <v>29</v>
      </c>
      <c r="B32" s="95">
        <v>10</v>
      </c>
      <c r="C32" s="93"/>
      <c r="D32" s="39" t="s">
        <v>177</v>
      </c>
      <c r="E32" s="45" t="s">
        <v>369</v>
      </c>
      <c r="F32" s="7">
        <v>1</v>
      </c>
      <c r="G32" s="7" t="s">
        <v>145</v>
      </c>
      <c r="H32" s="44">
        <v>42629</v>
      </c>
      <c r="I32" s="46">
        <v>42643</v>
      </c>
      <c r="J32" s="6">
        <f t="shared" ca="1" si="0"/>
        <v>-2538</v>
      </c>
      <c r="K32" s="7" t="s">
        <v>177</v>
      </c>
      <c r="L32" s="23" t="str">
        <f t="shared" ca="1" si="1"/>
        <v>X</v>
      </c>
    </row>
    <row r="33" spans="1:12" s="24" customFormat="1" x14ac:dyDescent="0.25">
      <c r="A33" s="3">
        <v>30</v>
      </c>
      <c r="B33" s="95"/>
      <c r="C33" s="93"/>
      <c r="D33" s="39" t="s">
        <v>177</v>
      </c>
      <c r="E33" s="45" t="s">
        <v>370</v>
      </c>
      <c r="F33" s="7">
        <v>0</v>
      </c>
      <c r="G33" s="7" t="s">
        <v>145</v>
      </c>
      <c r="H33" s="44">
        <v>42660</v>
      </c>
      <c r="I33" s="46">
        <v>42689</v>
      </c>
      <c r="J33" s="6">
        <f t="shared" ca="1" si="0"/>
        <v>-2492</v>
      </c>
      <c r="K33" s="7" t="s">
        <v>177</v>
      </c>
      <c r="L33" s="23" t="str">
        <f t="shared" ca="1" si="1"/>
        <v>X</v>
      </c>
    </row>
    <row r="34" spans="1:12" s="26" customFormat="1" x14ac:dyDescent="0.25">
      <c r="A34" s="2">
        <v>31</v>
      </c>
      <c r="B34" s="27">
        <v>11</v>
      </c>
      <c r="C34" s="43" t="s">
        <v>73</v>
      </c>
      <c r="D34" s="40" t="s">
        <v>190</v>
      </c>
      <c r="E34" s="47" t="s">
        <v>302</v>
      </c>
      <c r="F34" s="27">
        <v>0</v>
      </c>
      <c r="G34" s="27" t="s">
        <v>184</v>
      </c>
      <c r="H34" s="48">
        <v>42531</v>
      </c>
      <c r="I34" s="49" t="s">
        <v>150</v>
      </c>
      <c r="J34" s="22" t="e">
        <f t="shared" ca="1" si="0"/>
        <v>#VALUE!</v>
      </c>
      <c r="K34" s="27" t="e">
        <f t="shared" ca="1" si="2"/>
        <v>#VALUE!</v>
      </c>
      <c r="L34" s="28" t="e">
        <f t="shared" ca="1" si="1"/>
        <v>#VALUE!</v>
      </c>
    </row>
    <row r="35" spans="1:12" s="26" customFormat="1" x14ac:dyDescent="0.25">
      <c r="A35" s="2">
        <v>32</v>
      </c>
      <c r="B35" s="27">
        <v>10</v>
      </c>
      <c r="C35" s="88" t="s">
        <v>74</v>
      </c>
      <c r="D35" s="40" t="s">
        <v>191</v>
      </c>
      <c r="E35" s="89" t="s">
        <v>501</v>
      </c>
      <c r="F35" s="27">
        <v>4</v>
      </c>
      <c r="G35" s="27" t="s">
        <v>184</v>
      </c>
      <c r="H35" s="90">
        <v>42248</v>
      </c>
      <c r="I35" s="49" t="s">
        <v>150</v>
      </c>
      <c r="J35" s="22" t="e">
        <f t="shared" ca="1" si="0"/>
        <v>#VALUE!</v>
      </c>
      <c r="K35" s="27" t="e">
        <f t="shared" ca="1" si="2"/>
        <v>#VALUE!</v>
      </c>
      <c r="L35" s="28" t="e">
        <f t="shared" ca="1" si="1"/>
        <v>#VALUE!</v>
      </c>
    </row>
    <row r="36" spans="1:12" s="26" customFormat="1" x14ac:dyDescent="0.25">
      <c r="A36" s="2">
        <v>33</v>
      </c>
      <c r="B36" s="27">
        <v>11</v>
      </c>
      <c r="C36" s="88"/>
      <c r="D36" s="40" t="s">
        <v>191</v>
      </c>
      <c r="E36" s="89"/>
      <c r="F36" s="27">
        <v>4</v>
      </c>
      <c r="G36" s="27" t="s">
        <v>184</v>
      </c>
      <c r="H36" s="90"/>
      <c r="I36" s="49" t="s">
        <v>150</v>
      </c>
      <c r="J36" s="22" t="e">
        <f t="shared" ca="1" si="0"/>
        <v>#VALUE!</v>
      </c>
      <c r="K36" s="27" t="e">
        <f t="shared" ca="1" si="2"/>
        <v>#VALUE!</v>
      </c>
      <c r="L36" s="28" t="e">
        <f t="shared" ca="1" si="1"/>
        <v>#VALUE!</v>
      </c>
    </row>
    <row r="37" spans="1:12" s="24" customFormat="1" x14ac:dyDescent="0.25">
      <c r="A37" s="7">
        <v>35</v>
      </c>
      <c r="B37" s="7">
        <v>11</v>
      </c>
      <c r="C37" s="93" t="s">
        <v>378</v>
      </c>
      <c r="D37" s="39" t="s">
        <v>177</v>
      </c>
      <c r="E37" s="94" t="s">
        <v>377</v>
      </c>
      <c r="F37" s="7">
        <v>0</v>
      </c>
      <c r="G37" s="7" t="s">
        <v>145</v>
      </c>
      <c r="H37" s="44">
        <v>42887</v>
      </c>
      <c r="I37" s="46">
        <v>43251</v>
      </c>
      <c r="J37" s="6">
        <f t="shared" ca="1" si="0"/>
        <v>-1930</v>
      </c>
      <c r="K37" s="7" t="s">
        <v>177</v>
      </c>
      <c r="L37" s="23" t="str">
        <f t="shared" ca="1" si="1"/>
        <v>X</v>
      </c>
    </row>
    <row r="38" spans="1:12" s="24" customFormat="1" ht="15" customHeight="1" x14ac:dyDescent="0.25">
      <c r="A38" s="7">
        <v>36</v>
      </c>
      <c r="B38" s="7">
        <v>10</v>
      </c>
      <c r="C38" s="93"/>
      <c r="D38" s="39" t="s">
        <v>177</v>
      </c>
      <c r="E38" s="94"/>
      <c r="F38" s="7">
        <v>0</v>
      </c>
      <c r="G38" s="7" t="s">
        <v>145</v>
      </c>
      <c r="H38" s="44">
        <v>42887</v>
      </c>
      <c r="I38" s="46">
        <v>43251</v>
      </c>
      <c r="J38" s="6">
        <f t="shared" ca="1" si="0"/>
        <v>-1930</v>
      </c>
      <c r="K38" s="7" t="s">
        <v>177</v>
      </c>
      <c r="L38" s="23" t="str">
        <f t="shared" ca="1" si="1"/>
        <v>X</v>
      </c>
    </row>
    <row r="39" spans="1:12" s="24" customFormat="1" ht="30" x14ac:dyDescent="0.25">
      <c r="A39" s="7">
        <v>37</v>
      </c>
      <c r="B39" s="7">
        <v>11</v>
      </c>
      <c r="C39" s="13" t="s">
        <v>463</v>
      </c>
      <c r="D39" s="39" t="s">
        <v>177</v>
      </c>
      <c r="E39" s="45" t="s">
        <v>379</v>
      </c>
      <c r="F39" s="7">
        <v>4</v>
      </c>
      <c r="G39" s="7" t="s">
        <v>145</v>
      </c>
      <c r="H39" s="44">
        <v>42248</v>
      </c>
      <c r="I39" s="46">
        <v>42825</v>
      </c>
      <c r="J39" s="6">
        <f t="shared" ca="1" si="0"/>
        <v>-2356</v>
      </c>
      <c r="K39" s="7" t="s">
        <v>177</v>
      </c>
      <c r="L39" s="23" t="str">
        <f t="shared" ca="1" si="1"/>
        <v>X</v>
      </c>
    </row>
    <row r="40" spans="1:12" s="26" customFormat="1" x14ac:dyDescent="0.25">
      <c r="A40" s="27">
        <v>38</v>
      </c>
      <c r="B40" s="29" t="s">
        <v>151</v>
      </c>
      <c r="C40" s="50" t="s">
        <v>192</v>
      </c>
      <c r="D40" s="47" t="s">
        <v>193</v>
      </c>
      <c r="E40" s="47" t="s">
        <v>330</v>
      </c>
      <c r="F40" s="27">
        <v>1</v>
      </c>
      <c r="G40" s="7" t="s">
        <v>145</v>
      </c>
      <c r="H40" s="48">
        <v>42856</v>
      </c>
      <c r="I40" s="49" t="s">
        <v>150</v>
      </c>
      <c r="J40" s="22" t="e">
        <f t="shared" ca="1" si="0"/>
        <v>#VALUE!</v>
      </c>
      <c r="K40" s="27" t="e">
        <f t="shared" ca="1" si="2"/>
        <v>#VALUE!</v>
      </c>
      <c r="L40" s="28" t="e">
        <f t="shared" ca="1" si="1"/>
        <v>#VALUE!</v>
      </c>
    </row>
    <row r="41" spans="1:12" s="24" customFormat="1" x14ac:dyDescent="0.25">
      <c r="A41" s="7">
        <v>39</v>
      </c>
      <c r="B41" s="7">
        <v>10</v>
      </c>
      <c r="C41" s="93" t="s">
        <v>75</v>
      </c>
      <c r="D41" s="39" t="s">
        <v>177</v>
      </c>
      <c r="E41" s="94" t="s">
        <v>380</v>
      </c>
      <c r="F41" s="7">
        <v>0</v>
      </c>
      <c r="G41" s="7" t="s">
        <v>145</v>
      </c>
      <c r="H41" s="96">
        <v>42248</v>
      </c>
      <c r="I41" s="97">
        <v>42369</v>
      </c>
      <c r="J41" s="6">
        <f t="shared" ca="1" si="0"/>
        <v>-2812</v>
      </c>
      <c r="K41" s="7" t="s">
        <v>177</v>
      </c>
      <c r="L41" s="23" t="str">
        <f t="shared" ca="1" si="1"/>
        <v>X</v>
      </c>
    </row>
    <row r="42" spans="1:12" s="24" customFormat="1" ht="15" customHeight="1" x14ac:dyDescent="0.25">
      <c r="A42" s="7">
        <v>40</v>
      </c>
      <c r="B42" s="7">
        <v>11</v>
      </c>
      <c r="C42" s="93"/>
      <c r="D42" s="39" t="s">
        <v>177</v>
      </c>
      <c r="E42" s="94"/>
      <c r="F42" s="7">
        <v>0</v>
      </c>
      <c r="G42" s="7" t="s">
        <v>145</v>
      </c>
      <c r="H42" s="96"/>
      <c r="I42" s="97"/>
      <c r="J42" s="6">
        <f t="shared" ca="1" si="0"/>
        <v>-45181</v>
      </c>
      <c r="K42" s="7" t="s">
        <v>177</v>
      </c>
      <c r="L42" s="23" t="str">
        <f t="shared" ca="1" si="1"/>
        <v>X</v>
      </c>
    </row>
    <row r="43" spans="1:12" s="26" customFormat="1" ht="15" customHeight="1" x14ac:dyDescent="0.25">
      <c r="A43" s="27">
        <v>41</v>
      </c>
      <c r="B43" s="27">
        <v>11</v>
      </c>
      <c r="C43" s="88" t="s">
        <v>75</v>
      </c>
      <c r="D43" s="47" t="s">
        <v>194</v>
      </c>
      <c r="E43" s="89" t="s">
        <v>380</v>
      </c>
      <c r="F43" s="27" t="s">
        <v>152</v>
      </c>
      <c r="G43" s="27" t="s">
        <v>184</v>
      </c>
      <c r="H43" s="90">
        <v>42373</v>
      </c>
      <c r="I43" s="49" t="s">
        <v>150</v>
      </c>
      <c r="J43" s="22" t="e">
        <f t="shared" ca="1" si="0"/>
        <v>#VALUE!</v>
      </c>
      <c r="K43" s="27" t="e">
        <f t="shared" ca="1" si="2"/>
        <v>#VALUE!</v>
      </c>
      <c r="L43" s="28" t="e">
        <f t="shared" ca="1" si="1"/>
        <v>#VALUE!</v>
      </c>
    </row>
    <row r="44" spans="1:12" s="26" customFormat="1" ht="15" customHeight="1" x14ac:dyDescent="0.25">
      <c r="A44" s="27">
        <v>42</v>
      </c>
      <c r="B44" s="27">
        <v>10</v>
      </c>
      <c r="C44" s="88"/>
      <c r="D44" s="47" t="s">
        <v>194</v>
      </c>
      <c r="E44" s="89"/>
      <c r="F44" s="27" t="s">
        <v>152</v>
      </c>
      <c r="G44" s="27" t="s">
        <v>184</v>
      </c>
      <c r="H44" s="90"/>
      <c r="I44" s="49" t="s">
        <v>150</v>
      </c>
      <c r="J44" s="22" t="e">
        <f t="shared" ca="1" si="0"/>
        <v>#VALUE!</v>
      </c>
      <c r="K44" s="27" t="e">
        <f t="shared" ca="1" si="2"/>
        <v>#VALUE!</v>
      </c>
      <c r="L44" s="28" t="e">
        <f t="shared" ca="1" si="1"/>
        <v>#VALUE!</v>
      </c>
    </row>
    <row r="45" spans="1:12" s="26" customFormat="1" ht="15" customHeight="1" x14ac:dyDescent="0.25">
      <c r="A45" s="27">
        <v>43</v>
      </c>
      <c r="B45" s="27">
        <v>10</v>
      </c>
      <c r="C45" s="88" t="s">
        <v>427</v>
      </c>
      <c r="D45" s="47" t="s">
        <v>195</v>
      </c>
      <c r="E45" s="89" t="s">
        <v>303</v>
      </c>
      <c r="F45" s="27">
        <v>6</v>
      </c>
      <c r="G45" s="27" t="s">
        <v>184</v>
      </c>
      <c r="H45" s="90">
        <v>42248</v>
      </c>
      <c r="I45" s="49" t="s">
        <v>150</v>
      </c>
      <c r="J45" s="22" t="e">
        <f t="shared" ca="1" si="0"/>
        <v>#VALUE!</v>
      </c>
      <c r="K45" s="27" t="e">
        <f t="shared" ca="1" si="2"/>
        <v>#VALUE!</v>
      </c>
      <c r="L45" s="28" t="e">
        <f t="shared" ca="1" si="1"/>
        <v>#VALUE!</v>
      </c>
    </row>
    <row r="46" spans="1:12" s="26" customFormat="1" ht="15" customHeight="1" x14ac:dyDescent="0.25">
      <c r="A46" s="27">
        <v>44</v>
      </c>
      <c r="B46" s="27">
        <v>11</v>
      </c>
      <c r="C46" s="88"/>
      <c r="D46" s="47" t="s">
        <v>195</v>
      </c>
      <c r="E46" s="89"/>
      <c r="F46" s="27">
        <v>6</v>
      </c>
      <c r="G46" s="27" t="s">
        <v>184</v>
      </c>
      <c r="H46" s="90"/>
      <c r="I46" s="49" t="s">
        <v>150</v>
      </c>
      <c r="J46" s="22" t="e">
        <f t="shared" ca="1" si="0"/>
        <v>#VALUE!</v>
      </c>
      <c r="K46" s="27" t="e">
        <f t="shared" ca="1" si="2"/>
        <v>#VALUE!</v>
      </c>
      <c r="L46" s="28" t="e">
        <f t="shared" ca="1" si="1"/>
        <v>#VALUE!</v>
      </c>
    </row>
    <row r="47" spans="1:12" s="24" customFormat="1" x14ac:dyDescent="0.25">
      <c r="A47" s="7">
        <v>45</v>
      </c>
      <c r="B47" s="7">
        <v>10</v>
      </c>
      <c r="C47" s="93" t="s">
        <v>381</v>
      </c>
      <c r="D47" s="39" t="s">
        <v>177</v>
      </c>
      <c r="E47" s="94" t="s">
        <v>304</v>
      </c>
      <c r="F47" s="7">
        <v>3</v>
      </c>
      <c r="G47" s="7" t="s">
        <v>145</v>
      </c>
      <c r="H47" s="96">
        <v>42248</v>
      </c>
      <c r="I47" s="97">
        <v>42674</v>
      </c>
      <c r="J47" s="6">
        <f t="shared" ca="1" si="0"/>
        <v>-2507</v>
      </c>
      <c r="K47" s="7" t="s">
        <v>177</v>
      </c>
      <c r="L47" s="23" t="str">
        <f t="shared" ca="1" si="1"/>
        <v>X</v>
      </c>
    </row>
    <row r="48" spans="1:12" s="24" customFormat="1" x14ac:dyDescent="0.25">
      <c r="A48" s="7">
        <v>46</v>
      </c>
      <c r="B48" s="7">
        <v>11</v>
      </c>
      <c r="C48" s="93"/>
      <c r="D48" s="39" t="s">
        <v>177</v>
      </c>
      <c r="E48" s="94"/>
      <c r="F48" s="7">
        <v>3</v>
      </c>
      <c r="G48" s="7" t="s">
        <v>145</v>
      </c>
      <c r="H48" s="96"/>
      <c r="I48" s="97"/>
      <c r="J48" s="6">
        <f t="shared" ca="1" si="0"/>
        <v>-45181</v>
      </c>
      <c r="K48" s="7" t="s">
        <v>177</v>
      </c>
      <c r="L48" s="23" t="str">
        <f t="shared" ca="1" si="1"/>
        <v>X</v>
      </c>
    </row>
    <row r="49" spans="1:12" s="26" customFormat="1" x14ac:dyDescent="0.25">
      <c r="A49" s="27">
        <v>47</v>
      </c>
      <c r="B49" s="27">
        <v>11</v>
      </c>
      <c r="C49" s="43" t="s">
        <v>77</v>
      </c>
      <c r="D49" s="47" t="s">
        <v>177</v>
      </c>
      <c r="E49" s="47" t="s">
        <v>418</v>
      </c>
      <c r="F49" s="47" t="s">
        <v>152</v>
      </c>
      <c r="G49" s="27" t="s">
        <v>184</v>
      </c>
      <c r="H49" s="48">
        <v>42915</v>
      </c>
      <c r="I49" s="49" t="s">
        <v>150</v>
      </c>
      <c r="J49" s="22" t="e">
        <f t="shared" ca="1" si="0"/>
        <v>#VALUE!</v>
      </c>
      <c r="K49" s="27" t="e">
        <f t="shared" ca="1" si="2"/>
        <v>#VALUE!</v>
      </c>
      <c r="L49" s="28" t="e">
        <f t="shared" ca="1" si="1"/>
        <v>#VALUE!</v>
      </c>
    </row>
    <row r="50" spans="1:12" s="24" customFormat="1" x14ac:dyDescent="0.25">
      <c r="A50" s="7">
        <v>48</v>
      </c>
      <c r="B50" s="7">
        <v>11</v>
      </c>
      <c r="C50" s="42" t="s">
        <v>383</v>
      </c>
      <c r="D50" s="39" t="s">
        <v>177</v>
      </c>
      <c r="E50" s="45" t="s">
        <v>382</v>
      </c>
      <c r="F50" s="7">
        <v>1</v>
      </c>
      <c r="G50" s="7" t="s">
        <v>145</v>
      </c>
      <c r="H50" s="44">
        <v>42690</v>
      </c>
      <c r="I50" s="46">
        <v>42720</v>
      </c>
      <c r="J50" s="6">
        <f t="shared" ca="1" si="0"/>
        <v>-2461</v>
      </c>
      <c r="K50" s="7" t="s">
        <v>177</v>
      </c>
      <c r="L50" s="23" t="str">
        <f t="shared" ca="1" si="1"/>
        <v>X</v>
      </c>
    </row>
    <row r="51" spans="1:12" s="24" customFormat="1" ht="30" x14ac:dyDescent="0.25">
      <c r="A51" s="7">
        <v>49</v>
      </c>
      <c r="B51" s="7">
        <v>11</v>
      </c>
      <c r="C51" s="42" t="s">
        <v>383</v>
      </c>
      <c r="D51" s="39" t="s">
        <v>177</v>
      </c>
      <c r="E51" s="45" t="s">
        <v>525</v>
      </c>
      <c r="F51" s="7">
        <v>1</v>
      </c>
      <c r="G51" s="7" t="s">
        <v>145</v>
      </c>
      <c r="H51" s="44">
        <v>42831</v>
      </c>
      <c r="I51" s="46">
        <v>42860</v>
      </c>
      <c r="J51" s="6">
        <f t="shared" ca="1" si="0"/>
        <v>-2321</v>
      </c>
      <c r="K51" s="7" t="s">
        <v>177</v>
      </c>
      <c r="L51" s="23" t="str">
        <f t="shared" ca="1" si="1"/>
        <v>X</v>
      </c>
    </row>
    <row r="52" spans="1:12" s="24" customFormat="1" x14ac:dyDescent="0.25">
      <c r="A52" s="7">
        <v>50</v>
      </c>
      <c r="B52" s="7">
        <v>11</v>
      </c>
      <c r="C52" s="93" t="s">
        <v>78</v>
      </c>
      <c r="D52" s="39" t="s">
        <v>177</v>
      </c>
      <c r="E52" s="45" t="s">
        <v>334</v>
      </c>
      <c r="F52" s="7">
        <v>0</v>
      </c>
      <c r="G52" s="7" t="s">
        <v>145</v>
      </c>
      <c r="H52" s="44" t="s">
        <v>153</v>
      </c>
      <c r="I52" s="46">
        <v>42664</v>
      </c>
      <c r="J52" s="6">
        <f t="shared" ca="1" si="0"/>
        <v>-2517</v>
      </c>
      <c r="K52" s="7" t="s">
        <v>177</v>
      </c>
      <c r="L52" s="23" t="str">
        <f t="shared" ca="1" si="1"/>
        <v>X</v>
      </c>
    </row>
    <row r="53" spans="1:12" s="24" customFormat="1" x14ac:dyDescent="0.25">
      <c r="A53" s="7">
        <v>51</v>
      </c>
      <c r="B53" s="7">
        <v>10</v>
      </c>
      <c r="C53" s="93"/>
      <c r="D53" s="39" t="s">
        <v>177</v>
      </c>
      <c r="E53" s="45" t="s">
        <v>386</v>
      </c>
      <c r="F53" s="7">
        <v>0</v>
      </c>
      <c r="G53" s="7" t="s">
        <v>145</v>
      </c>
      <c r="H53" s="44">
        <v>42741</v>
      </c>
      <c r="I53" s="46">
        <v>42777</v>
      </c>
      <c r="J53" s="6">
        <f t="shared" ca="1" si="0"/>
        <v>-2404</v>
      </c>
      <c r="K53" s="7" t="s">
        <v>177</v>
      </c>
      <c r="L53" s="23" t="str">
        <f t="shared" ca="1" si="1"/>
        <v>X</v>
      </c>
    </row>
    <row r="54" spans="1:12" s="24" customFormat="1" x14ac:dyDescent="0.25">
      <c r="A54" s="7">
        <v>52</v>
      </c>
      <c r="B54" s="7">
        <v>10</v>
      </c>
      <c r="C54" s="93" t="s">
        <v>79</v>
      </c>
      <c r="D54" s="39" t="s">
        <v>177</v>
      </c>
      <c r="E54" s="94" t="s">
        <v>428</v>
      </c>
      <c r="F54" s="7">
        <v>2</v>
      </c>
      <c r="G54" s="7" t="s">
        <v>145</v>
      </c>
      <c r="H54" s="96">
        <v>42248</v>
      </c>
      <c r="I54" s="97">
        <v>42551</v>
      </c>
      <c r="J54" s="6">
        <f t="shared" ca="1" si="0"/>
        <v>-2630</v>
      </c>
      <c r="K54" s="7" t="s">
        <v>177</v>
      </c>
      <c r="L54" s="23" t="str">
        <f t="shared" ca="1" si="1"/>
        <v>X</v>
      </c>
    </row>
    <row r="55" spans="1:12" s="24" customFormat="1" ht="15" customHeight="1" x14ac:dyDescent="0.25">
      <c r="A55" s="7">
        <v>53</v>
      </c>
      <c r="B55" s="7">
        <v>11</v>
      </c>
      <c r="C55" s="93"/>
      <c r="D55" s="39" t="s">
        <v>177</v>
      </c>
      <c r="E55" s="94"/>
      <c r="F55" s="7">
        <v>2</v>
      </c>
      <c r="G55" s="7" t="s">
        <v>145</v>
      </c>
      <c r="H55" s="96"/>
      <c r="I55" s="97"/>
      <c r="J55" s="6">
        <f t="shared" ca="1" si="0"/>
        <v>-45181</v>
      </c>
      <c r="K55" s="7" t="s">
        <v>177</v>
      </c>
      <c r="L55" s="23" t="str">
        <f t="shared" ca="1" si="1"/>
        <v>X</v>
      </c>
    </row>
    <row r="56" spans="1:12" s="24" customFormat="1" x14ac:dyDescent="0.25">
      <c r="A56" s="7">
        <v>54</v>
      </c>
      <c r="B56" s="7">
        <v>10</v>
      </c>
      <c r="C56" s="93" t="s">
        <v>387</v>
      </c>
      <c r="D56" s="39" t="s">
        <v>177</v>
      </c>
      <c r="E56" s="94" t="s">
        <v>532</v>
      </c>
      <c r="F56" s="7">
        <v>9</v>
      </c>
      <c r="G56" s="7" t="s">
        <v>145</v>
      </c>
      <c r="H56" s="96">
        <v>42248</v>
      </c>
      <c r="I56" s="97">
        <v>42582</v>
      </c>
      <c r="J56" s="6">
        <f t="shared" ca="1" si="0"/>
        <v>-2599</v>
      </c>
      <c r="K56" s="7" t="s">
        <v>177</v>
      </c>
      <c r="L56" s="23" t="str">
        <f t="shared" ca="1" si="1"/>
        <v>X</v>
      </c>
    </row>
    <row r="57" spans="1:12" s="24" customFormat="1" x14ac:dyDescent="0.25">
      <c r="A57" s="7">
        <v>55</v>
      </c>
      <c r="B57" s="7">
        <v>11</v>
      </c>
      <c r="C57" s="93"/>
      <c r="D57" s="39" t="s">
        <v>177</v>
      </c>
      <c r="E57" s="94"/>
      <c r="F57" s="7">
        <v>9</v>
      </c>
      <c r="G57" s="7" t="s">
        <v>145</v>
      </c>
      <c r="H57" s="96"/>
      <c r="I57" s="97"/>
      <c r="J57" s="6">
        <f t="shared" ca="1" si="0"/>
        <v>-45181</v>
      </c>
      <c r="K57" s="7" t="s">
        <v>177</v>
      </c>
      <c r="L57" s="23" t="str">
        <f t="shared" ca="1" si="1"/>
        <v>X</v>
      </c>
    </row>
    <row r="58" spans="1:12" s="24" customFormat="1" x14ac:dyDescent="0.25">
      <c r="A58" s="7">
        <v>56</v>
      </c>
      <c r="B58" s="7">
        <v>11</v>
      </c>
      <c r="C58" s="93" t="s">
        <v>384</v>
      </c>
      <c r="D58" s="39" t="s">
        <v>177</v>
      </c>
      <c r="E58" s="45" t="s">
        <v>388</v>
      </c>
      <c r="F58" s="7">
        <v>0</v>
      </c>
      <c r="G58" s="7" t="s">
        <v>145</v>
      </c>
      <c r="H58" s="44">
        <v>42618</v>
      </c>
      <c r="I58" s="46">
        <v>42648</v>
      </c>
      <c r="J58" s="6">
        <f t="shared" ca="1" si="0"/>
        <v>-2533</v>
      </c>
      <c r="K58" s="7" t="s">
        <v>177</v>
      </c>
      <c r="L58" s="23" t="str">
        <f t="shared" ca="1" si="1"/>
        <v>X</v>
      </c>
    </row>
    <row r="59" spans="1:12" s="24" customFormat="1" x14ac:dyDescent="0.25">
      <c r="A59" s="7">
        <v>57</v>
      </c>
      <c r="B59" s="95">
        <v>10</v>
      </c>
      <c r="C59" s="93"/>
      <c r="D59" s="39" t="s">
        <v>177</v>
      </c>
      <c r="E59" s="45" t="s">
        <v>389</v>
      </c>
      <c r="F59" s="7">
        <v>0</v>
      </c>
      <c r="G59" s="7" t="s">
        <v>145</v>
      </c>
      <c r="H59" s="44">
        <v>42682</v>
      </c>
      <c r="I59" s="46">
        <v>42697</v>
      </c>
      <c r="J59" s="6">
        <f t="shared" ca="1" si="0"/>
        <v>-2484</v>
      </c>
      <c r="K59" s="7" t="s">
        <v>177</v>
      </c>
      <c r="L59" s="23" t="str">
        <f t="shared" ca="1" si="1"/>
        <v>X</v>
      </c>
    </row>
    <row r="60" spans="1:12" s="24" customFormat="1" x14ac:dyDescent="0.25">
      <c r="A60" s="7">
        <v>58</v>
      </c>
      <c r="B60" s="95"/>
      <c r="C60" s="93"/>
      <c r="D60" s="39" t="s">
        <v>177</v>
      </c>
      <c r="E60" s="45" t="s">
        <v>470</v>
      </c>
      <c r="F60" s="7">
        <v>0</v>
      </c>
      <c r="G60" s="7" t="s">
        <v>145</v>
      </c>
      <c r="H60" s="44">
        <v>42674</v>
      </c>
      <c r="I60" s="46">
        <v>42693</v>
      </c>
      <c r="J60" s="6">
        <f t="shared" ca="1" si="0"/>
        <v>-2488</v>
      </c>
      <c r="K60" s="7" t="s">
        <v>177</v>
      </c>
      <c r="L60" s="23" t="str">
        <f t="shared" ca="1" si="1"/>
        <v>X</v>
      </c>
    </row>
    <row r="61" spans="1:12" s="24" customFormat="1" ht="30" x14ac:dyDescent="0.25">
      <c r="A61" s="7">
        <v>59</v>
      </c>
      <c r="B61" s="7">
        <v>11</v>
      </c>
      <c r="C61" s="42" t="s">
        <v>390</v>
      </c>
      <c r="D61" s="39" t="s">
        <v>177</v>
      </c>
      <c r="E61" s="45" t="s">
        <v>391</v>
      </c>
      <c r="F61" s="7">
        <v>0</v>
      </c>
      <c r="G61" s="7" t="s">
        <v>145</v>
      </c>
      <c r="H61" s="44">
        <v>42972</v>
      </c>
      <c r="I61" s="46">
        <v>42609</v>
      </c>
      <c r="J61" s="6">
        <f t="shared" ca="1" si="0"/>
        <v>-2572</v>
      </c>
      <c r="K61" s="7" t="s">
        <v>177</v>
      </c>
      <c r="L61" s="23" t="str">
        <f t="shared" ca="1" si="1"/>
        <v>X</v>
      </c>
    </row>
    <row r="62" spans="1:12" s="26" customFormat="1" x14ac:dyDescent="0.25">
      <c r="A62" s="7">
        <v>60</v>
      </c>
      <c r="B62" s="7">
        <v>10</v>
      </c>
      <c r="C62" s="93" t="s">
        <v>296</v>
      </c>
      <c r="D62" s="45"/>
      <c r="E62" s="94" t="s">
        <v>346</v>
      </c>
      <c r="F62" s="7">
        <v>0</v>
      </c>
      <c r="G62" s="7" t="s">
        <v>145</v>
      </c>
      <c r="H62" s="96" t="s">
        <v>147</v>
      </c>
      <c r="I62" s="46" t="s">
        <v>150</v>
      </c>
      <c r="J62" s="6" t="e">
        <f t="shared" ca="1" si="0"/>
        <v>#VALUE!</v>
      </c>
      <c r="K62" s="7" t="s">
        <v>177</v>
      </c>
      <c r="L62" s="23" t="e">
        <f t="shared" ca="1" si="1"/>
        <v>#VALUE!</v>
      </c>
    </row>
    <row r="63" spans="1:12" s="26" customFormat="1" x14ac:dyDescent="0.25">
      <c r="A63" s="7">
        <v>61</v>
      </c>
      <c r="B63" s="7">
        <v>11</v>
      </c>
      <c r="C63" s="93"/>
      <c r="D63" s="45"/>
      <c r="E63" s="94"/>
      <c r="F63" s="7">
        <v>0</v>
      </c>
      <c r="G63" s="7" t="s">
        <v>145</v>
      </c>
      <c r="H63" s="96"/>
      <c r="I63" s="46" t="s">
        <v>150</v>
      </c>
      <c r="J63" s="6" t="e">
        <f t="shared" ca="1" si="0"/>
        <v>#VALUE!</v>
      </c>
      <c r="K63" s="7" t="s">
        <v>177</v>
      </c>
      <c r="L63" s="23" t="e">
        <f t="shared" ca="1" si="1"/>
        <v>#VALUE!</v>
      </c>
    </row>
    <row r="64" spans="1:12" s="24" customFormat="1" ht="30" x14ac:dyDescent="0.25">
      <c r="A64" s="7">
        <v>62</v>
      </c>
      <c r="B64" s="7">
        <v>11</v>
      </c>
      <c r="C64" s="42" t="s">
        <v>393</v>
      </c>
      <c r="D64" s="39" t="s">
        <v>177</v>
      </c>
      <c r="E64" s="45" t="s">
        <v>392</v>
      </c>
      <c r="F64" s="7">
        <v>0</v>
      </c>
      <c r="G64" s="7" t="s">
        <v>145</v>
      </c>
      <c r="H64" s="44">
        <v>42660</v>
      </c>
      <c r="I64" s="46">
        <v>42668</v>
      </c>
      <c r="J64" s="6">
        <f t="shared" ca="1" si="0"/>
        <v>-2513</v>
      </c>
      <c r="K64" s="7" t="s">
        <v>177</v>
      </c>
      <c r="L64" s="23" t="str">
        <f t="shared" ca="1" si="1"/>
        <v>X</v>
      </c>
    </row>
    <row r="65" spans="1:12" s="24" customFormat="1" x14ac:dyDescent="0.25">
      <c r="A65" s="7">
        <v>63</v>
      </c>
      <c r="B65" s="95">
        <v>11</v>
      </c>
      <c r="C65" s="93" t="s">
        <v>80</v>
      </c>
      <c r="D65" s="39" t="s">
        <v>177</v>
      </c>
      <c r="E65" s="94" t="s">
        <v>471</v>
      </c>
      <c r="F65" s="7">
        <v>0</v>
      </c>
      <c r="G65" s="7" t="s">
        <v>145</v>
      </c>
      <c r="H65" s="44">
        <v>42724</v>
      </c>
      <c r="I65" s="46">
        <v>42781</v>
      </c>
      <c r="J65" s="6">
        <f t="shared" ca="1" si="0"/>
        <v>-2400</v>
      </c>
      <c r="K65" s="7" t="s">
        <v>177</v>
      </c>
      <c r="L65" s="23" t="str">
        <f t="shared" ca="1" si="1"/>
        <v>X</v>
      </c>
    </row>
    <row r="66" spans="1:12" s="24" customFormat="1" x14ac:dyDescent="0.25">
      <c r="A66" s="7">
        <v>64</v>
      </c>
      <c r="B66" s="95"/>
      <c r="C66" s="93"/>
      <c r="D66" s="39" t="s">
        <v>177</v>
      </c>
      <c r="E66" s="94"/>
      <c r="F66" s="7">
        <v>0</v>
      </c>
      <c r="G66" s="7" t="s">
        <v>145</v>
      </c>
      <c r="H66" s="44">
        <v>42724</v>
      </c>
      <c r="I66" s="46">
        <v>42731</v>
      </c>
      <c r="J66" s="6">
        <f t="shared" ca="1" si="0"/>
        <v>-2450</v>
      </c>
      <c r="K66" s="7" t="s">
        <v>177</v>
      </c>
      <c r="L66" s="23" t="str">
        <f t="shared" ca="1" si="1"/>
        <v>X</v>
      </c>
    </row>
    <row r="67" spans="1:12" s="26" customFormat="1" x14ac:dyDescent="0.25">
      <c r="A67" s="27">
        <v>65</v>
      </c>
      <c r="B67" s="27">
        <v>10</v>
      </c>
      <c r="C67" s="88" t="s">
        <v>8</v>
      </c>
      <c r="D67" s="47" t="s">
        <v>196</v>
      </c>
      <c r="E67" s="89" t="s">
        <v>394</v>
      </c>
      <c r="F67" s="27">
        <v>0</v>
      </c>
      <c r="G67" s="27" t="s">
        <v>184</v>
      </c>
      <c r="H67" s="48">
        <v>42260</v>
      </c>
      <c r="I67" s="49" t="s">
        <v>150</v>
      </c>
      <c r="J67" s="22" t="e">
        <f t="shared" ca="1" si="0"/>
        <v>#VALUE!</v>
      </c>
      <c r="K67" s="27" t="e">
        <f t="shared" ca="1" si="2"/>
        <v>#VALUE!</v>
      </c>
      <c r="L67" s="28" t="e">
        <f t="shared" ca="1" si="1"/>
        <v>#VALUE!</v>
      </c>
    </row>
    <row r="68" spans="1:12" s="26" customFormat="1" x14ac:dyDescent="0.25">
      <c r="A68" s="27">
        <v>66</v>
      </c>
      <c r="B68" s="27">
        <v>11</v>
      </c>
      <c r="C68" s="88"/>
      <c r="D68" s="47" t="s">
        <v>196</v>
      </c>
      <c r="E68" s="89"/>
      <c r="F68" s="27">
        <v>1</v>
      </c>
      <c r="G68" s="27" t="s">
        <v>184</v>
      </c>
      <c r="H68" s="48">
        <v>42265</v>
      </c>
      <c r="I68" s="49" t="s">
        <v>150</v>
      </c>
      <c r="J68" s="22" t="e">
        <f t="shared" ca="1" si="0"/>
        <v>#VALUE!</v>
      </c>
      <c r="K68" s="27" t="e">
        <f t="shared" ca="1" si="2"/>
        <v>#VALUE!</v>
      </c>
      <c r="L68" s="28" t="e">
        <f t="shared" ca="1" si="1"/>
        <v>#VALUE!</v>
      </c>
    </row>
    <row r="69" spans="1:12" s="24" customFormat="1" ht="30" x14ac:dyDescent="0.25">
      <c r="A69" s="7">
        <v>67</v>
      </c>
      <c r="B69" s="7">
        <v>11</v>
      </c>
      <c r="C69" s="42" t="s">
        <v>81</v>
      </c>
      <c r="D69" s="39" t="s">
        <v>177</v>
      </c>
      <c r="E69" s="45" t="s">
        <v>395</v>
      </c>
      <c r="F69" s="7">
        <v>4</v>
      </c>
      <c r="G69" s="7" t="s">
        <v>145</v>
      </c>
      <c r="H69" s="44">
        <v>42248</v>
      </c>
      <c r="I69" s="46" t="s">
        <v>150</v>
      </c>
      <c r="J69" s="6" t="e">
        <f t="shared" ref="J69:J132" ca="1" si="3">I69-$D$2</f>
        <v>#VALUE!</v>
      </c>
      <c r="K69" s="7" t="s">
        <v>177</v>
      </c>
      <c r="L69" s="23" t="e">
        <f t="shared" ref="L69:L132" ca="1" si="4">IF(J69&lt;=0,"X","")</f>
        <v>#VALUE!</v>
      </c>
    </row>
    <row r="70" spans="1:12" s="24" customFormat="1" x14ac:dyDescent="0.25">
      <c r="A70" s="7">
        <v>68</v>
      </c>
      <c r="B70" s="7">
        <v>10</v>
      </c>
      <c r="C70" s="93" t="s">
        <v>1</v>
      </c>
      <c r="D70" s="39" t="s">
        <v>177</v>
      </c>
      <c r="E70" s="94" t="s">
        <v>396</v>
      </c>
      <c r="F70" s="7">
        <v>1</v>
      </c>
      <c r="G70" s="7" t="s">
        <v>145</v>
      </c>
      <c r="H70" s="96">
        <v>42248</v>
      </c>
      <c r="I70" s="97">
        <v>42521</v>
      </c>
      <c r="J70" s="6">
        <f t="shared" ca="1" si="3"/>
        <v>-2660</v>
      </c>
      <c r="K70" s="7" t="s">
        <v>177</v>
      </c>
      <c r="L70" s="23" t="str">
        <f t="shared" ca="1" si="4"/>
        <v>X</v>
      </c>
    </row>
    <row r="71" spans="1:12" s="24" customFormat="1" x14ac:dyDescent="0.25">
      <c r="A71" s="7">
        <v>69</v>
      </c>
      <c r="B71" s="7">
        <v>11</v>
      </c>
      <c r="C71" s="93"/>
      <c r="D71" s="39" t="s">
        <v>177</v>
      </c>
      <c r="E71" s="94"/>
      <c r="F71" s="7">
        <v>1</v>
      </c>
      <c r="G71" s="7" t="s">
        <v>145</v>
      </c>
      <c r="H71" s="96"/>
      <c r="I71" s="97"/>
      <c r="J71" s="6">
        <f t="shared" ca="1" si="3"/>
        <v>-45181</v>
      </c>
      <c r="K71" s="7" t="s">
        <v>177</v>
      </c>
      <c r="L71" s="23" t="str">
        <f t="shared" ca="1" si="4"/>
        <v>X</v>
      </c>
    </row>
    <row r="72" spans="1:12" s="26" customFormat="1" x14ac:dyDescent="0.25">
      <c r="A72" s="27">
        <v>70</v>
      </c>
      <c r="B72" s="27">
        <v>10</v>
      </c>
      <c r="C72" s="88" t="s">
        <v>1</v>
      </c>
      <c r="D72" s="47" t="s">
        <v>197</v>
      </c>
      <c r="E72" s="89" t="s">
        <v>396</v>
      </c>
      <c r="F72" s="27">
        <v>5</v>
      </c>
      <c r="G72" s="27" t="s">
        <v>184</v>
      </c>
      <c r="H72" s="90">
        <v>42522</v>
      </c>
      <c r="I72" s="49" t="s">
        <v>150</v>
      </c>
      <c r="J72" s="22" t="e">
        <f t="shared" ca="1" si="3"/>
        <v>#VALUE!</v>
      </c>
      <c r="K72" s="27" t="e">
        <f t="shared" ref="K72:K124" ca="1" si="5">IF(AND(J72&lt;=15,J72&gt;0),"X","")</f>
        <v>#VALUE!</v>
      </c>
      <c r="L72" s="28" t="e">
        <f t="shared" ca="1" si="4"/>
        <v>#VALUE!</v>
      </c>
    </row>
    <row r="73" spans="1:12" s="26" customFormat="1" x14ac:dyDescent="0.25">
      <c r="A73" s="27">
        <v>71</v>
      </c>
      <c r="B73" s="27">
        <v>11</v>
      </c>
      <c r="C73" s="88"/>
      <c r="D73" s="47" t="s">
        <v>197</v>
      </c>
      <c r="E73" s="89"/>
      <c r="F73" s="27">
        <v>5</v>
      </c>
      <c r="G73" s="27" t="s">
        <v>184</v>
      </c>
      <c r="H73" s="90"/>
      <c r="I73" s="49" t="s">
        <v>150</v>
      </c>
      <c r="J73" s="22" t="e">
        <f t="shared" ca="1" si="3"/>
        <v>#VALUE!</v>
      </c>
      <c r="K73" s="27" t="e">
        <f t="shared" ca="1" si="5"/>
        <v>#VALUE!</v>
      </c>
      <c r="L73" s="28" t="e">
        <f t="shared" ca="1" si="4"/>
        <v>#VALUE!</v>
      </c>
    </row>
    <row r="74" spans="1:12" s="24" customFormat="1" x14ac:dyDescent="0.25">
      <c r="A74" s="7">
        <v>72</v>
      </c>
      <c r="B74" s="7">
        <v>11</v>
      </c>
      <c r="C74" s="42" t="s">
        <v>82</v>
      </c>
      <c r="D74" s="39" t="s">
        <v>177</v>
      </c>
      <c r="E74" s="45" t="s">
        <v>371</v>
      </c>
      <c r="F74" s="7">
        <v>1</v>
      </c>
      <c r="G74" s="7" t="s">
        <v>145</v>
      </c>
      <c r="H74" s="44">
        <v>42445</v>
      </c>
      <c r="I74" s="46">
        <v>42567</v>
      </c>
      <c r="J74" s="6">
        <f t="shared" ca="1" si="3"/>
        <v>-2614</v>
      </c>
      <c r="K74" s="7" t="s">
        <v>177</v>
      </c>
      <c r="L74" s="23" t="str">
        <f t="shared" ca="1" si="4"/>
        <v>X</v>
      </c>
    </row>
    <row r="75" spans="1:12" s="24" customFormat="1" x14ac:dyDescent="0.25">
      <c r="A75" s="7">
        <v>73</v>
      </c>
      <c r="B75" s="7">
        <v>10</v>
      </c>
      <c r="C75" s="93" t="s">
        <v>83</v>
      </c>
      <c r="D75" s="39" t="s">
        <v>177</v>
      </c>
      <c r="E75" s="94" t="s">
        <v>397</v>
      </c>
      <c r="F75" s="7">
        <v>1</v>
      </c>
      <c r="G75" s="7" t="s">
        <v>145</v>
      </c>
      <c r="H75" s="96">
        <v>42248</v>
      </c>
      <c r="I75" s="46" t="s">
        <v>150</v>
      </c>
      <c r="J75" s="6" t="e">
        <f t="shared" ca="1" si="3"/>
        <v>#VALUE!</v>
      </c>
      <c r="K75" s="7" t="s">
        <v>177</v>
      </c>
      <c r="L75" s="23" t="e">
        <f t="shared" ca="1" si="4"/>
        <v>#VALUE!</v>
      </c>
    </row>
    <row r="76" spans="1:12" s="24" customFormat="1" x14ac:dyDescent="0.25">
      <c r="A76" s="7">
        <v>74</v>
      </c>
      <c r="B76" s="7">
        <v>11</v>
      </c>
      <c r="C76" s="93"/>
      <c r="D76" s="39" t="s">
        <v>177</v>
      </c>
      <c r="E76" s="94"/>
      <c r="F76" s="7">
        <v>1</v>
      </c>
      <c r="G76" s="7" t="s">
        <v>145</v>
      </c>
      <c r="H76" s="96"/>
      <c r="I76" s="46" t="s">
        <v>150</v>
      </c>
      <c r="J76" s="6" t="e">
        <f t="shared" ca="1" si="3"/>
        <v>#VALUE!</v>
      </c>
      <c r="K76" s="7" t="s">
        <v>177</v>
      </c>
      <c r="L76" s="23" t="e">
        <f t="shared" ca="1" si="4"/>
        <v>#VALUE!</v>
      </c>
    </row>
    <row r="77" spans="1:12" s="26" customFormat="1" x14ac:dyDescent="0.25">
      <c r="A77" s="27">
        <v>75</v>
      </c>
      <c r="B77" s="27">
        <v>11</v>
      </c>
      <c r="C77" s="43" t="s">
        <v>429</v>
      </c>
      <c r="D77" s="47" t="s">
        <v>198</v>
      </c>
      <c r="E77" s="47" t="s">
        <v>398</v>
      </c>
      <c r="F77" s="27">
        <v>4</v>
      </c>
      <c r="G77" s="27" t="s">
        <v>149</v>
      </c>
      <c r="H77" s="48">
        <v>42248</v>
      </c>
      <c r="I77" s="49" t="s">
        <v>150</v>
      </c>
      <c r="J77" s="22" t="e">
        <f t="shared" ca="1" si="3"/>
        <v>#VALUE!</v>
      </c>
      <c r="K77" s="27" t="e">
        <f t="shared" ca="1" si="5"/>
        <v>#VALUE!</v>
      </c>
      <c r="L77" s="28" t="e">
        <f t="shared" ca="1" si="4"/>
        <v>#VALUE!</v>
      </c>
    </row>
    <row r="78" spans="1:12" s="24" customFormat="1" x14ac:dyDescent="0.25">
      <c r="A78" s="7">
        <v>76</v>
      </c>
      <c r="B78" s="7">
        <v>10</v>
      </c>
      <c r="C78" s="93" t="s">
        <v>84</v>
      </c>
      <c r="D78" s="39" t="s">
        <v>177</v>
      </c>
      <c r="E78" s="94" t="s">
        <v>399</v>
      </c>
      <c r="F78" s="7">
        <v>2</v>
      </c>
      <c r="G78" s="7" t="s">
        <v>145</v>
      </c>
      <c r="H78" s="96">
        <v>42248</v>
      </c>
      <c r="I78" s="46" t="s">
        <v>150</v>
      </c>
      <c r="J78" s="6" t="e">
        <f t="shared" ca="1" si="3"/>
        <v>#VALUE!</v>
      </c>
      <c r="K78" s="7" t="s">
        <v>177</v>
      </c>
      <c r="L78" s="23" t="e">
        <f t="shared" ca="1" si="4"/>
        <v>#VALUE!</v>
      </c>
    </row>
    <row r="79" spans="1:12" s="24" customFormat="1" x14ac:dyDescent="0.25">
      <c r="A79" s="7">
        <v>77</v>
      </c>
      <c r="B79" s="7">
        <v>11</v>
      </c>
      <c r="C79" s="93"/>
      <c r="D79" s="39" t="s">
        <v>177</v>
      </c>
      <c r="E79" s="94"/>
      <c r="F79" s="7">
        <v>2</v>
      </c>
      <c r="G79" s="7" t="s">
        <v>145</v>
      </c>
      <c r="H79" s="96"/>
      <c r="I79" s="46" t="s">
        <v>150</v>
      </c>
      <c r="J79" s="6" t="e">
        <f t="shared" ca="1" si="3"/>
        <v>#VALUE!</v>
      </c>
      <c r="K79" s="7" t="s">
        <v>177</v>
      </c>
      <c r="L79" s="23" t="e">
        <f t="shared" ca="1" si="4"/>
        <v>#VALUE!</v>
      </c>
    </row>
    <row r="80" spans="1:12" s="24" customFormat="1" x14ac:dyDescent="0.25">
      <c r="A80" s="7">
        <v>78</v>
      </c>
      <c r="B80" s="7">
        <v>10</v>
      </c>
      <c r="C80" s="93" t="s">
        <v>347</v>
      </c>
      <c r="D80" s="39" t="s">
        <v>177</v>
      </c>
      <c r="E80" s="94" t="s">
        <v>348</v>
      </c>
      <c r="F80" s="7">
        <v>2</v>
      </c>
      <c r="G80" s="7" t="s">
        <v>145</v>
      </c>
      <c r="H80" s="96">
        <v>42248</v>
      </c>
      <c r="I80" s="97">
        <v>42613</v>
      </c>
      <c r="J80" s="6">
        <f t="shared" ca="1" si="3"/>
        <v>-2568</v>
      </c>
      <c r="K80" s="7" t="s">
        <v>177</v>
      </c>
      <c r="L80" s="23" t="str">
        <f t="shared" ca="1" si="4"/>
        <v>X</v>
      </c>
    </row>
    <row r="81" spans="1:12" s="24" customFormat="1" x14ac:dyDescent="0.25">
      <c r="A81" s="7">
        <v>79</v>
      </c>
      <c r="B81" s="7">
        <v>11</v>
      </c>
      <c r="C81" s="93"/>
      <c r="D81" s="39" t="s">
        <v>177</v>
      </c>
      <c r="E81" s="94"/>
      <c r="F81" s="7">
        <v>2</v>
      </c>
      <c r="G81" s="7" t="s">
        <v>145</v>
      </c>
      <c r="H81" s="96"/>
      <c r="I81" s="97"/>
      <c r="J81" s="6">
        <f t="shared" ca="1" si="3"/>
        <v>-45181</v>
      </c>
      <c r="K81" s="7" t="s">
        <v>177</v>
      </c>
      <c r="L81" s="23" t="str">
        <f t="shared" ca="1" si="4"/>
        <v>X</v>
      </c>
    </row>
    <row r="82" spans="1:12" s="24" customFormat="1" x14ac:dyDescent="0.25">
      <c r="A82" s="7">
        <v>80</v>
      </c>
      <c r="B82" s="7">
        <v>10</v>
      </c>
      <c r="C82" s="42" t="s">
        <v>400</v>
      </c>
      <c r="D82" s="39" t="s">
        <v>177</v>
      </c>
      <c r="E82" s="45" t="s">
        <v>401</v>
      </c>
      <c r="F82" s="7">
        <v>0</v>
      </c>
      <c r="G82" s="45" t="s">
        <v>145</v>
      </c>
      <c r="H82" s="44">
        <v>42695</v>
      </c>
      <c r="I82" s="46">
        <v>42709</v>
      </c>
      <c r="J82" s="6">
        <f t="shared" ca="1" si="3"/>
        <v>-2472</v>
      </c>
      <c r="K82" s="7" t="s">
        <v>177</v>
      </c>
      <c r="L82" s="23" t="str">
        <f t="shared" ca="1" si="4"/>
        <v>X</v>
      </c>
    </row>
    <row r="83" spans="1:12" s="24" customFormat="1" x14ac:dyDescent="0.25">
      <c r="A83" s="7">
        <v>81</v>
      </c>
      <c r="B83" s="7">
        <v>10</v>
      </c>
      <c r="C83" s="93" t="s">
        <v>85</v>
      </c>
      <c r="D83" s="39" t="s">
        <v>177</v>
      </c>
      <c r="E83" s="94" t="s">
        <v>402</v>
      </c>
      <c r="F83" s="7">
        <v>5</v>
      </c>
      <c r="G83" s="7" t="s">
        <v>145</v>
      </c>
      <c r="H83" s="44">
        <v>42248</v>
      </c>
      <c r="I83" s="46" t="s">
        <v>150</v>
      </c>
      <c r="J83" s="6" t="e">
        <f t="shared" ca="1" si="3"/>
        <v>#VALUE!</v>
      </c>
      <c r="K83" s="7" t="s">
        <v>177</v>
      </c>
      <c r="L83" s="23" t="e">
        <f t="shared" ca="1" si="4"/>
        <v>#VALUE!</v>
      </c>
    </row>
    <row r="84" spans="1:12" s="24" customFormat="1" x14ac:dyDescent="0.25">
      <c r="A84" s="7">
        <v>82</v>
      </c>
      <c r="B84" s="7">
        <v>11</v>
      </c>
      <c r="C84" s="93"/>
      <c r="D84" s="39" t="s">
        <v>177</v>
      </c>
      <c r="E84" s="94"/>
      <c r="F84" s="7">
        <v>1</v>
      </c>
      <c r="G84" s="7" t="s">
        <v>145</v>
      </c>
      <c r="H84" s="44">
        <v>42248</v>
      </c>
      <c r="I84" s="46">
        <v>42521</v>
      </c>
      <c r="J84" s="6">
        <f t="shared" ca="1" si="3"/>
        <v>-2660</v>
      </c>
      <c r="K84" s="7" t="s">
        <v>177</v>
      </c>
      <c r="L84" s="23" t="str">
        <f t="shared" ca="1" si="4"/>
        <v>X</v>
      </c>
    </row>
    <row r="85" spans="1:12" s="24" customFormat="1" x14ac:dyDescent="0.25">
      <c r="A85" s="7">
        <v>83</v>
      </c>
      <c r="B85" s="7">
        <v>10</v>
      </c>
      <c r="C85" s="93" t="s">
        <v>10</v>
      </c>
      <c r="D85" s="39" t="s">
        <v>177</v>
      </c>
      <c r="E85" s="94" t="s">
        <v>154</v>
      </c>
      <c r="F85" s="7">
        <v>2</v>
      </c>
      <c r="G85" s="7" t="s">
        <v>145</v>
      </c>
      <c r="H85" s="96">
        <v>42887</v>
      </c>
      <c r="I85" s="46"/>
      <c r="J85" s="6">
        <f t="shared" ca="1" si="3"/>
        <v>-45181</v>
      </c>
      <c r="K85" s="7" t="s">
        <v>177</v>
      </c>
      <c r="L85" s="23" t="str">
        <f t="shared" ca="1" si="4"/>
        <v>X</v>
      </c>
    </row>
    <row r="86" spans="1:12" s="24" customFormat="1" x14ac:dyDescent="0.25">
      <c r="A86" s="7">
        <v>84</v>
      </c>
      <c r="B86" s="7">
        <v>11</v>
      </c>
      <c r="C86" s="93"/>
      <c r="D86" s="39" t="s">
        <v>177</v>
      </c>
      <c r="E86" s="94"/>
      <c r="F86" s="7">
        <v>2</v>
      </c>
      <c r="G86" s="7" t="s">
        <v>145</v>
      </c>
      <c r="H86" s="96"/>
      <c r="I86" s="46"/>
      <c r="J86" s="6">
        <f t="shared" ca="1" si="3"/>
        <v>-45181</v>
      </c>
      <c r="K86" s="7" t="s">
        <v>177</v>
      </c>
      <c r="L86" s="23" t="str">
        <f t="shared" ca="1" si="4"/>
        <v>X</v>
      </c>
    </row>
    <row r="87" spans="1:12" s="24" customFormat="1" x14ac:dyDescent="0.25">
      <c r="A87" s="7">
        <v>85</v>
      </c>
      <c r="B87" s="7">
        <v>10</v>
      </c>
      <c r="C87" s="93" t="s">
        <v>349</v>
      </c>
      <c r="D87" s="39" t="s">
        <v>177</v>
      </c>
      <c r="E87" s="94" t="s">
        <v>350</v>
      </c>
      <c r="F87" s="7">
        <v>5</v>
      </c>
      <c r="G87" s="7" t="s">
        <v>145</v>
      </c>
      <c r="H87" s="96">
        <v>42248</v>
      </c>
      <c r="I87" s="97">
        <v>42674</v>
      </c>
      <c r="J87" s="6">
        <f t="shared" ca="1" si="3"/>
        <v>-2507</v>
      </c>
      <c r="K87" s="7" t="s">
        <v>177</v>
      </c>
      <c r="L87" s="23" t="str">
        <f t="shared" ca="1" si="4"/>
        <v>X</v>
      </c>
    </row>
    <row r="88" spans="1:12" s="24" customFormat="1" x14ac:dyDescent="0.25">
      <c r="A88" s="7">
        <v>86</v>
      </c>
      <c r="B88" s="7">
        <v>11</v>
      </c>
      <c r="C88" s="93"/>
      <c r="D88" s="39" t="s">
        <v>177</v>
      </c>
      <c r="E88" s="94"/>
      <c r="F88" s="7">
        <v>5</v>
      </c>
      <c r="G88" s="7" t="s">
        <v>145</v>
      </c>
      <c r="H88" s="96"/>
      <c r="I88" s="97"/>
      <c r="J88" s="6">
        <f t="shared" ca="1" si="3"/>
        <v>-45181</v>
      </c>
      <c r="K88" s="7" t="s">
        <v>177</v>
      </c>
      <c r="L88" s="23" t="str">
        <f t="shared" ca="1" si="4"/>
        <v>X</v>
      </c>
    </row>
    <row r="89" spans="1:12" s="26" customFormat="1" x14ac:dyDescent="0.25">
      <c r="A89" s="27">
        <v>87</v>
      </c>
      <c r="B89" s="27">
        <v>10</v>
      </c>
      <c r="C89" s="88" t="s">
        <v>404</v>
      </c>
      <c r="D89" s="47" t="s">
        <v>199</v>
      </c>
      <c r="E89" s="89" t="s">
        <v>403</v>
      </c>
      <c r="F89" s="27">
        <v>1</v>
      </c>
      <c r="G89" s="27" t="s">
        <v>184</v>
      </c>
      <c r="H89" s="90">
        <v>42248</v>
      </c>
      <c r="I89" s="49" t="s">
        <v>150</v>
      </c>
      <c r="J89" s="22" t="e">
        <f t="shared" ca="1" si="3"/>
        <v>#VALUE!</v>
      </c>
      <c r="K89" s="27" t="e">
        <f t="shared" ca="1" si="5"/>
        <v>#VALUE!</v>
      </c>
      <c r="L89" s="28" t="e">
        <f t="shared" ca="1" si="4"/>
        <v>#VALUE!</v>
      </c>
    </row>
    <row r="90" spans="1:12" s="26" customFormat="1" x14ac:dyDescent="0.25">
      <c r="A90" s="27">
        <v>88</v>
      </c>
      <c r="B90" s="27">
        <v>11</v>
      </c>
      <c r="C90" s="88"/>
      <c r="D90" s="47" t="s">
        <v>199</v>
      </c>
      <c r="E90" s="89"/>
      <c r="F90" s="27">
        <v>1</v>
      </c>
      <c r="G90" s="27" t="s">
        <v>184</v>
      </c>
      <c r="H90" s="90"/>
      <c r="I90" s="49" t="s">
        <v>150</v>
      </c>
      <c r="J90" s="22" t="e">
        <f t="shared" ca="1" si="3"/>
        <v>#VALUE!</v>
      </c>
      <c r="K90" s="27" t="e">
        <f t="shared" ca="1" si="5"/>
        <v>#VALUE!</v>
      </c>
      <c r="L90" s="28" t="e">
        <f t="shared" ca="1" si="4"/>
        <v>#VALUE!</v>
      </c>
    </row>
    <row r="91" spans="1:12" s="26" customFormat="1" ht="15" customHeight="1" x14ac:dyDescent="0.25">
      <c r="A91" s="27">
        <v>89</v>
      </c>
      <c r="B91" s="27">
        <v>10</v>
      </c>
      <c r="C91" s="88" t="s">
        <v>86</v>
      </c>
      <c r="D91" s="47" t="s">
        <v>200</v>
      </c>
      <c r="E91" s="89" t="s">
        <v>305</v>
      </c>
      <c r="F91" s="27">
        <v>1</v>
      </c>
      <c r="G91" s="27" t="s">
        <v>184</v>
      </c>
      <c r="H91" s="48">
        <v>42774</v>
      </c>
      <c r="I91" s="49" t="s">
        <v>150</v>
      </c>
      <c r="J91" s="22" t="e">
        <f t="shared" ca="1" si="3"/>
        <v>#VALUE!</v>
      </c>
      <c r="K91" s="27" t="e">
        <f t="shared" ca="1" si="5"/>
        <v>#VALUE!</v>
      </c>
      <c r="L91" s="28" t="e">
        <f t="shared" ca="1" si="4"/>
        <v>#VALUE!</v>
      </c>
    </row>
    <row r="92" spans="1:12" s="26" customFormat="1" x14ac:dyDescent="0.25">
      <c r="A92" s="27">
        <v>90</v>
      </c>
      <c r="B92" s="27">
        <v>11</v>
      </c>
      <c r="C92" s="88"/>
      <c r="D92" s="47" t="s">
        <v>200</v>
      </c>
      <c r="E92" s="89"/>
      <c r="F92" s="27">
        <v>1</v>
      </c>
      <c r="G92" s="27" t="s">
        <v>184</v>
      </c>
      <c r="H92" s="48">
        <v>42753</v>
      </c>
      <c r="I92" s="49" t="s">
        <v>150</v>
      </c>
      <c r="J92" s="22" t="e">
        <f t="shared" ca="1" si="3"/>
        <v>#VALUE!</v>
      </c>
      <c r="K92" s="27" t="e">
        <f t="shared" ca="1" si="5"/>
        <v>#VALUE!</v>
      </c>
      <c r="L92" s="28" t="e">
        <f t="shared" ca="1" si="4"/>
        <v>#VALUE!</v>
      </c>
    </row>
    <row r="93" spans="1:12" s="24" customFormat="1" x14ac:dyDescent="0.25">
      <c r="A93" s="7">
        <v>91</v>
      </c>
      <c r="B93" s="7">
        <v>10</v>
      </c>
      <c r="C93" s="42" t="s">
        <v>385</v>
      </c>
      <c r="D93" s="39" t="s">
        <v>177</v>
      </c>
      <c r="E93" s="45" t="s">
        <v>405</v>
      </c>
      <c r="F93" s="7">
        <v>1</v>
      </c>
      <c r="G93" s="45" t="s">
        <v>145</v>
      </c>
      <c r="H93" s="44">
        <v>42445</v>
      </c>
      <c r="I93" s="46">
        <v>42629</v>
      </c>
      <c r="J93" s="6">
        <f t="shared" ca="1" si="3"/>
        <v>-2552</v>
      </c>
      <c r="K93" s="7" t="s">
        <v>177</v>
      </c>
      <c r="L93" s="23" t="str">
        <f t="shared" ca="1" si="4"/>
        <v>X</v>
      </c>
    </row>
    <row r="94" spans="1:12" s="26" customFormat="1" ht="15" customHeight="1" x14ac:dyDescent="0.25">
      <c r="A94" s="27">
        <v>92</v>
      </c>
      <c r="B94" s="27">
        <v>10</v>
      </c>
      <c r="C94" s="88" t="s">
        <v>4</v>
      </c>
      <c r="D94" s="47" t="s">
        <v>201</v>
      </c>
      <c r="E94" s="89" t="s">
        <v>155</v>
      </c>
      <c r="F94" s="27">
        <v>17</v>
      </c>
      <c r="G94" s="27" t="s">
        <v>184</v>
      </c>
      <c r="H94" s="90">
        <v>42248</v>
      </c>
      <c r="I94" s="49" t="s">
        <v>150</v>
      </c>
      <c r="J94" s="22" t="e">
        <f t="shared" ca="1" si="3"/>
        <v>#VALUE!</v>
      </c>
      <c r="K94" s="27" t="e">
        <f t="shared" ca="1" si="5"/>
        <v>#VALUE!</v>
      </c>
      <c r="L94" s="28" t="e">
        <f t="shared" ca="1" si="4"/>
        <v>#VALUE!</v>
      </c>
    </row>
    <row r="95" spans="1:12" s="26" customFormat="1" x14ac:dyDescent="0.25">
      <c r="A95" s="27">
        <v>93</v>
      </c>
      <c r="B95" s="27">
        <v>11</v>
      </c>
      <c r="C95" s="88"/>
      <c r="D95" s="47" t="s">
        <v>201</v>
      </c>
      <c r="E95" s="89"/>
      <c r="F95" s="27">
        <v>21</v>
      </c>
      <c r="G95" s="27" t="s">
        <v>184</v>
      </c>
      <c r="H95" s="90"/>
      <c r="I95" s="49" t="s">
        <v>150</v>
      </c>
      <c r="J95" s="22" t="e">
        <f t="shared" ca="1" si="3"/>
        <v>#VALUE!</v>
      </c>
      <c r="K95" s="27" t="e">
        <f t="shared" ca="1" si="5"/>
        <v>#VALUE!</v>
      </c>
      <c r="L95" s="28" t="e">
        <f t="shared" ca="1" si="4"/>
        <v>#VALUE!</v>
      </c>
    </row>
    <row r="96" spans="1:12" s="24" customFormat="1" ht="30" x14ac:dyDescent="0.25">
      <c r="A96" s="7">
        <v>94</v>
      </c>
      <c r="B96" s="7">
        <v>11</v>
      </c>
      <c r="C96" s="42" t="s">
        <v>87</v>
      </c>
      <c r="D96" s="39" t="s">
        <v>177</v>
      </c>
      <c r="E96" s="45" t="s">
        <v>406</v>
      </c>
      <c r="F96" s="7">
        <v>0</v>
      </c>
      <c r="G96" s="45" t="s">
        <v>145</v>
      </c>
      <c r="H96" s="44">
        <v>42812</v>
      </c>
      <c r="I96" s="46">
        <v>42887</v>
      </c>
      <c r="J96" s="6">
        <f t="shared" ca="1" si="3"/>
        <v>-2294</v>
      </c>
      <c r="K96" s="7" t="s">
        <v>177</v>
      </c>
      <c r="L96" s="23" t="str">
        <f t="shared" ca="1" si="4"/>
        <v>X</v>
      </c>
    </row>
    <row r="97" spans="1:12" s="24" customFormat="1" x14ac:dyDescent="0.25">
      <c r="A97" s="7">
        <v>95</v>
      </c>
      <c r="B97" s="7">
        <v>10</v>
      </c>
      <c r="C97" s="42" t="s">
        <v>88</v>
      </c>
      <c r="D97" s="39" t="s">
        <v>177</v>
      </c>
      <c r="E97" s="45" t="s">
        <v>335</v>
      </c>
      <c r="F97" s="7">
        <v>0</v>
      </c>
      <c r="G97" s="45" t="s">
        <v>145</v>
      </c>
      <c r="H97" s="44">
        <v>42751</v>
      </c>
      <c r="I97" s="46">
        <v>42769</v>
      </c>
      <c r="J97" s="6">
        <f t="shared" ca="1" si="3"/>
        <v>-2412</v>
      </c>
      <c r="K97" s="7" t="s">
        <v>177</v>
      </c>
      <c r="L97" s="23" t="str">
        <f t="shared" ca="1" si="4"/>
        <v>X</v>
      </c>
    </row>
    <row r="98" spans="1:12" s="24" customFormat="1" x14ac:dyDescent="0.25">
      <c r="A98" s="7">
        <v>96</v>
      </c>
      <c r="B98" s="7">
        <v>10</v>
      </c>
      <c r="C98" s="93" t="s">
        <v>89</v>
      </c>
      <c r="D98" s="39" t="s">
        <v>177</v>
      </c>
      <c r="E98" s="94" t="s">
        <v>502</v>
      </c>
      <c r="F98" s="7">
        <v>5</v>
      </c>
      <c r="G98" s="7" t="s">
        <v>145</v>
      </c>
      <c r="H98" s="96">
        <v>42248</v>
      </c>
      <c r="I98" s="97">
        <v>44196</v>
      </c>
      <c r="J98" s="6">
        <f t="shared" ca="1" si="3"/>
        <v>-985</v>
      </c>
      <c r="K98" s="7" t="s">
        <v>177</v>
      </c>
      <c r="L98" s="23" t="str">
        <f t="shared" ca="1" si="4"/>
        <v>X</v>
      </c>
    </row>
    <row r="99" spans="1:12" s="24" customFormat="1" x14ac:dyDescent="0.25">
      <c r="A99" s="7">
        <v>97</v>
      </c>
      <c r="B99" s="7">
        <v>11</v>
      </c>
      <c r="C99" s="93"/>
      <c r="D99" s="39" t="s">
        <v>177</v>
      </c>
      <c r="E99" s="94"/>
      <c r="F99" s="7">
        <v>5</v>
      </c>
      <c r="G99" s="7" t="s">
        <v>145</v>
      </c>
      <c r="H99" s="96"/>
      <c r="I99" s="97"/>
      <c r="J99" s="6">
        <f t="shared" ca="1" si="3"/>
        <v>-45181</v>
      </c>
      <c r="K99" s="7" t="s">
        <v>177</v>
      </c>
      <c r="L99" s="23" t="str">
        <f t="shared" ca="1" si="4"/>
        <v>X</v>
      </c>
    </row>
    <row r="100" spans="1:12" s="24" customFormat="1" x14ac:dyDescent="0.25">
      <c r="A100" s="7">
        <v>98</v>
      </c>
      <c r="B100" s="7">
        <v>10</v>
      </c>
      <c r="C100" s="93" t="s">
        <v>407</v>
      </c>
      <c r="D100" s="39" t="s">
        <v>177</v>
      </c>
      <c r="E100" s="94" t="s">
        <v>408</v>
      </c>
      <c r="F100" s="7">
        <v>3</v>
      </c>
      <c r="G100" s="7" t="s">
        <v>145</v>
      </c>
      <c r="H100" s="96">
        <v>42248</v>
      </c>
      <c r="I100" s="97">
        <v>42551</v>
      </c>
      <c r="J100" s="6">
        <f t="shared" ca="1" si="3"/>
        <v>-2630</v>
      </c>
      <c r="K100" s="7" t="s">
        <v>177</v>
      </c>
      <c r="L100" s="23" t="str">
        <f t="shared" ca="1" si="4"/>
        <v>X</v>
      </c>
    </row>
    <row r="101" spans="1:12" s="24" customFormat="1" ht="15" customHeight="1" x14ac:dyDescent="0.25">
      <c r="A101" s="7">
        <v>99</v>
      </c>
      <c r="B101" s="7">
        <v>11</v>
      </c>
      <c r="C101" s="93"/>
      <c r="D101" s="39" t="s">
        <v>177</v>
      </c>
      <c r="E101" s="94"/>
      <c r="F101" s="7">
        <v>3</v>
      </c>
      <c r="G101" s="7" t="s">
        <v>145</v>
      </c>
      <c r="H101" s="96"/>
      <c r="I101" s="97"/>
      <c r="J101" s="6">
        <f t="shared" ca="1" si="3"/>
        <v>-45181</v>
      </c>
      <c r="K101" s="7" t="s">
        <v>177</v>
      </c>
      <c r="L101" s="23" t="str">
        <f t="shared" ca="1" si="4"/>
        <v>X</v>
      </c>
    </row>
    <row r="102" spans="1:12" s="26" customFormat="1" ht="15" customHeight="1" x14ac:dyDescent="0.25">
      <c r="A102" s="27">
        <v>100</v>
      </c>
      <c r="B102" s="27">
        <v>10</v>
      </c>
      <c r="C102" s="88" t="s">
        <v>407</v>
      </c>
      <c r="D102" s="47" t="s">
        <v>202</v>
      </c>
      <c r="E102" s="89" t="s">
        <v>409</v>
      </c>
      <c r="F102" s="27">
        <v>8</v>
      </c>
      <c r="G102" s="27" t="s">
        <v>184</v>
      </c>
      <c r="H102" s="90">
        <v>42583</v>
      </c>
      <c r="I102" s="49" t="s">
        <v>150</v>
      </c>
      <c r="J102" s="22" t="e">
        <f t="shared" ca="1" si="3"/>
        <v>#VALUE!</v>
      </c>
      <c r="K102" s="27" t="e">
        <f t="shared" ca="1" si="5"/>
        <v>#VALUE!</v>
      </c>
      <c r="L102" s="28" t="e">
        <f t="shared" ca="1" si="4"/>
        <v>#VALUE!</v>
      </c>
    </row>
    <row r="103" spans="1:12" s="26" customFormat="1" ht="15" customHeight="1" x14ac:dyDescent="0.25">
      <c r="A103" s="27">
        <v>101</v>
      </c>
      <c r="B103" s="27">
        <v>11</v>
      </c>
      <c r="C103" s="88"/>
      <c r="D103" s="47" t="s">
        <v>202</v>
      </c>
      <c r="E103" s="89"/>
      <c r="F103" s="27">
        <v>7</v>
      </c>
      <c r="G103" s="27" t="s">
        <v>184</v>
      </c>
      <c r="H103" s="90"/>
      <c r="I103" s="49" t="s">
        <v>150</v>
      </c>
      <c r="J103" s="22" t="e">
        <f t="shared" ca="1" si="3"/>
        <v>#VALUE!</v>
      </c>
      <c r="K103" s="27" t="e">
        <f t="shared" ca="1" si="5"/>
        <v>#VALUE!</v>
      </c>
      <c r="L103" s="28" t="e">
        <f t="shared" ca="1" si="4"/>
        <v>#VALUE!</v>
      </c>
    </row>
    <row r="104" spans="1:12" s="26" customFormat="1" ht="15" customHeight="1" x14ac:dyDescent="0.25">
      <c r="A104" s="27">
        <v>102</v>
      </c>
      <c r="B104" s="27">
        <v>10</v>
      </c>
      <c r="C104" s="88" t="s">
        <v>407</v>
      </c>
      <c r="D104" s="47" t="s">
        <v>202</v>
      </c>
      <c r="E104" s="89" t="s">
        <v>408</v>
      </c>
      <c r="F104" s="27">
        <v>8</v>
      </c>
      <c r="G104" s="27" t="s">
        <v>184</v>
      </c>
      <c r="H104" s="90">
        <v>42583</v>
      </c>
      <c r="I104" s="49" t="s">
        <v>150</v>
      </c>
      <c r="J104" s="22" t="e">
        <f t="shared" ca="1" si="3"/>
        <v>#VALUE!</v>
      </c>
      <c r="K104" s="27" t="e">
        <f t="shared" ca="1" si="5"/>
        <v>#VALUE!</v>
      </c>
      <c r="L104" s="28" t="e">
        <f t="shared" ca="1" si="4"/>
        <v>#VALUE!</v>
      </c>
    </row>
    <row r="105" spans="1:12" s="26" customFormat="1" ht="15" customHeight="1" x14ac:dyDescent="0.25">
      <c r="A105" s="27">
        <v>103</v>
      </c>
      <c r="B105" s="27">
        <v>11</v>
      </c>
      <c r="C105" s="88"/>
      <c r="D105" s="47" t="s">
        <v>202</v>
      </c>
      <c r="E105" s="89"/>
      <c r="F105" s="27">
        <v>8</v>
      </c>
      <c r="G105" s="27" t="s">
        <v>184</v>
      </c>
      <c r="H105" s="90"/>
      <c r="I105" s="49" t="s">
        <v>150</v>
      </c>
      <c r="J105" s="22" t="e">
        <f t="shared" ca="1" si="3"/>
        <v>#VALUE!</v>
      </c>
      <c r="K105" s="27" t="e">
        <f t="shared" ca="1" si="5"/>
        <v>#VALUE!</v>
      </c>
      <c r="L105" s="28" t="e">
        <f t="shared" ca="1" si="4"/>
        <v>#VALUE!</v>
      </c>
    </row>
    <row r="106" spans="1:12" s="24" customFormat="1" x14ac:dyDescent="0.25">
      <c r="A106" s="7">
        <v>104</v>
      </c>
      <c r="B106" s="7">
        <v>10</v>
      </c>
      <c r="C106" s="93" t="s">
        <v>90</v>
      </c>
      <c r="D106" s="39" t="s">
        <v>177</v>
      </c>
      <c r="E106" s="94" t="s">
        <v>419</v>
      </c>
      <c r="F106" s="7">
        <v>0</v>
      </c>
      <c r="G106" s="7" t="s">
        <v>145</v>
      </c>
      <c r="H106" s="96">
        <v>42248</v>
      </c>
      <c r="I106" s="46">
        <v>42490</v>
      </c>
      <c r="J106" s="6">
        <f t="shared" ca="1" si="3"/>
        <v>-2691</v>
      </c>
      <c r="K106" s="7" t="s">
        <v>177</v>
      </c>
      <c r="L106" s="23" t="str">
        <f t="shared" ca="1" si="4"/>
        <v>X</v>
      </c>
    </row>
    <row r="107" spans="1:12" s="24" customFormat="1" x14ac:dyDescent="0.25">
      <c r="A107" s="7">
        <v>105</v>
      </c>
      <c r="B107" s="7">
        <v>11</v>
      </c>
      <c r="C107" s="93"/>
      <c r="D107" s="39" t="s">
        <v>177</v>
      </c>
      <c r="E107" s="94"/>
      <c r="F107" s="7">
        <v>2</v>
      </c>
      <c r="G107" s="7" t="s">
        <v>145</v>
      </c>
      <c r="H107" s="96"/>
      <c r="I107" s="46">
        <v>42674</v>
      </c>
      <c r="J107" s="6">
        <f t="shared" ca="1" si="3"/>
        <v>-2507</v>
      </c>
      <c r="K107" s="7" t="s">
        <v>177</v>
      </c>
      <c r="L107" s="23" t="str">
        <f t="shared" ca="1" si="4"/>
        <v>X</v>
      </c>
    </row>
    <row r="108" spans="1:12" s="26" customFormat="1" x14ac:dyDescent="0.25">
      <c r="A108" s="27">
        <v>106</v>
      </c>
      <c r="B108" s="27">
        <v>10</v>
      </c>
      <c r="C108" s="88" t="s">
        <v>351</v>
      </c>
      <c r="D108" s="47" t="s">
        <v>177</v>
      </c>
      <c r="E108" s="89" t="s">
        <v>472</v>
      </c>
      <c r="F108" s="27">
        <v>0</v>
      </c>
      <c r="G108" s="27" t="s">
        <v>184</v>
      </c>
      <c r="H108" s="90">
        <v>40598</v>
      </c>
      <c r="I108" s="49" t="s">
        <v>150</v>
      </c>
      <c r="J108" s="22" t="e">
        <f t="shared" ca="1" si="3"/>
        <v>#VALUE!</v>
      </c>
      <c r="K108" s="27" t="e">
        <f t="shared" ca="1" si="5"/>
        <v>#VALUE!</v>
      </c>
      <c r="L108" s="28" t="e">
        <f t="shared" ca="1" si="4"/>
        <v>#VALUE!</v>
      </c>
    </row>
    <row r="109" spans="1:12" s="26" customFormat="1" x14ac:dyDescent="0.25">
      <c r="A109" s="27">
        <v>107</v>
      </c>
      <c r="B109" s="27">
        <v>11</v>
      </c>
      <c r="C109" s="88"/>
      <c r="D109" s="47" t="s">
        <v>177</v>
      </c>
      <c r="E109" s="89"/>
      <c r="F109" s="27">
        <v>0</v>
      </c>
      <c r="G109" s="27" t="s">
        <v>184</v>
      </c>
      <c r="H109" s="90"/>
      <c r="I109" s="49" t="s">
        <v>150</v>
      </c>
      <c r="J109" s="22" t="e">
        <f t="shared" ca="1" si="3"/>
        <v>#VALUE!</v>
      </c>
      <c r="K109" s="27" t="e">
        <f t="shared" ca="1" si="5"/>
        <v>#VALUE!</v>
      </c>
      <c r="L109" s="28" t="e">
        <f t="shared" ca="1" si="4"/>
        <v>#VALUE!</v>
      </c>
    </row>
    <row r="110" spans="1:12" s="24" customFormat="1" x14ac:dyDescent="0.25">
      <c r="A110" s="7">
        <v>108</v>
      </c>
      <c r="B110" s="7">
        <v>11</v>
      </c>
      <c r="C110" s="13" t="s">
        <v>410</v>
      </c>
      <c r="D110" s="39" t="s">
        <v>177</v>
      </c>
      <c r="E110" s="45" t="s">
        <v>156</v>
      </c>
      <c r="F110" s="7">
        <v>1</v>
      </c>
      <c r="G110" s="7" t="s">
        <v>145</v>
      </c>
      <c r="H110" s="44">
        <v>42248</v>
      </c>
      <c r="I110" s="46">
        <v>43066</v>
      </c>
      <c r="J110" s="6">
        <f t="shared" ca="1" si="3"/>
        <v>-2115</v>
      </c>
      <c r="K110" s="7" t="s">
        <v>177</v>
      </c>
      <c r="L110" s="23" t="str">
        <f t="shared" ca="1" si="4"/>
        <v>X</v>
      </c>
    </row>
    <row r="111" spans="1:12" s="26" customFormat="1" ht="15" customHeight="1" x14ac:dyDescent="0.25">
      <c r="A111" s="27">
        <v>109</v>
      </c>
      <c r="B111" s="27">
        <v>10</v>
      </c>
      <c r="C111" s="88" t="s">
        <v>3</v>
      </c>
      <c r="D111" s="47" t="s">
        <v>204</v>
      </c>
      <c r="E111" s="89" t="s">
        <v>203</v>
      </c>
      <c r="F111" s="27">
        <v>3</v>
      </c>
      <c r="G111" s="27" t="s">
        <v>184</v>
      </c>
      <c r="H111" s="90">
        <v>42856</v>
      </c>
      <c r="I111" s="49" t="s">
        <v>150</v>
      </c>
      <c r="J111" s="22" t="e">
        <f t="shared" ca="1" si="3"/>
        <v>#VALUE!</v>
      </c>
      <c r="K111" s="27" t="e">
        <f t="shared" ca="1" si="5"/>
        <v>#VALUE!</v>
      </c>
      <c r="L111" s="28" t="e">
        <f t="shared" ca="1" si="4"/>
        <v>#VALUE!</v>
      </c>
    </row>
    <row r="112" spans="1:12" s="26" customFormat="1" x14ac:dyDescent="0.25">
      <c r="A112" s="27">
        <v>110</v>
      </c>
      <c r="B112" s="27">
        <v>11</v>
      </c>
      <c r="C112" s="88"/>
      <c r="D112" s="47" t="s">
        <v>204</v>
      </c>
      <c r="E112" s="89"/>
      <c r="F112" s="27">
        <v>5</v>
      </c>
      <c r="G112" s="27" t="s">
        <v>184</v>
      </c>
      <c r="H112" s="90"/>
      <c r="I112" s="49" t="s">
        <v>150</v>
      </c>
      <c r="J112" s="22" t="e">
        <f t="shared" ca="1" si="3"/>
        <v>#VALUE!</v>
      </c>
      <c r="K112" s="27" t="e">
        <f t="shared" ca="1" si="5"/>
        <v>#VALUE!</v>
      </c>
      <c r="L112" s="28" t="e">
        <f t="shared" ca="1" si="4"/>
        <v>#VALUE!</v>
      </c>
    </row>
    <row r="113" spans="1:12" s="24" customFormat="1" x14ac:dyDescent="0.25">
      <c r="A113" s="7">
        <v>111</v>
      </c>
      <c r="B113" s="7">
        <v>10</v>
      </c>
      <c r="C113" s="93" t="s">
        <v>430</v>
      </c>
      <c r="D113" s="39" t="s">
        <v>177</v>
      </c>
      <c r="E113" s="94" t="s">
        <v>431</v>
      </c>
      <c r="F113" s="7">
        <v>3</v>
      </c>
      <c r="G113" s="7" t="s">
        <v>145</v>
      </c>
      <c r="H113" s="96">
        <v>42248</v>
      </c>
      <c r="I113" s="97">
        <v>42582</v>
      </c>
      <c r="J113" s="6">
        <f t="shared" ca="1" si="3"/>
        <v>-2599</v>
      </c>
      <c r="K113" s="7" t="s">
        <v>177</v>
      </c>
      <c r="L113" s="23" t="str">
        <f t="shared" ca="1" si="4"/>
        <v>X</v>
      </c>
    </row>
    <row r="114" spans="1:12" s="24" customFormat="1" ht="15" customHeight="1" x14ac:dyDescent="0.25">
      <c r="A114" s="7">
        <v>112</v>
      </c>
      <c r="B114" s="7">
        <v>11</v>
      </c>
      <c r="C114" s="93"/>
      <c r="D114" s="39" t="s">
        <v>177</v>
      </c>
      <c r="E114" s="94"/>
      <c r="F114" s="7">
        <v>3</v>
      </c>
      <c r="G114" s="7" t="s">
        <v>145</v>
      </c>
      <c r="H114" s="96"/>
      <c r="I114" s="97"/>
      <c r="J114" s="6">
        <f t="shared" ca="1" si="3"/>
        <v>-45181</v>
      </c>
      <c r="K114" s="7" t="s">
        <v>177</v>
      </c>
      <c r="L114" s="23" t="str">
        <f t="shared" ca="1" si="4"/>
        <v>X</v>
      </c>
    </row>
    <row r="115" spans="1:12" s="24" customFormat="1" x14ac:dyDescent="0.25">
      <c r="A115" s="7">
        <v>113</v>
      </c>
      <c r="B115" s="7">
        <v>10</v>
      </c>
      <c r="C115" s="42" t="s">
        <v>411</v>
      </c>
      <c r="D115" s="39" t="s">
        <v>177</v>
      </c>
      <c r="E115" s="45" t="s">
        <v>412</v>
      </c>
      <c r="F115" s="7">
        <v>3</v>
      </c>
      <c r="G115" s="7" t="s">
        <v>145</v>
      </c>
      <c r="H115" s="44">
        <v>42248</v>
      </c>
      <c r="I115" s="46">
        <v>43009</v>
      </c>
      <c r="J115" s="6">
        <f t="shared" ca="1" si="3"/>
        <v>-2172</v>
      </c>
      <c r="K115" s="7" t="s">
        <v>177</v>
      </c>
      <c r="L115" s="23" t="str">
        <f t="shared" ca="1" si="4"/>
        <v>X</v>
      </c>
    </row>
    <row r="116" spans="1:12" s="26" customFormat="1" x14ac:dyDescent="0.25">
      <c r="A116" s="27">
        <v>114</v>
      </c>
      <c r="B116" s="27">
        <v>11</v>
      </c>
      <c r="C116" s="43" t="s">
        <v>5</v>
      </c>
      <c r="D116" s="47" t="s">
        <v>205</v>
      </c>
      <c r="E116" s="47" t="s">
        <v>501</v>
      </c>
      <c r="F116" s="27">
        <v>1</v>
      </c>
      <c r="G116" s="27" t="s">
        <v>184</v>
      </c>
      <c r="H116" s="48">
        <v>42401</v>
      </c>
      <c r="I116" s="49" t="s">
        <v>150</v>
      </c>
      <c r="J116" s="22" t="e">
        <f t="shared" ca="1" si="3"/>
        <v>#VALUE!</v>
      </c>
      <c r="K116" s="27" t="e">
        <f t="shared" ca="1" si="5"/>
        <v>#VALUE!</v>
      </c>
      <c r="L116" s="28" t="e">
        <f t="shared" ca="1" si="4"/>
        <v>#VALUE!</v>
      </c>
    </row>
    <row r="117" spans="1:12" s="24" customFormat="1" x14ac:dyDescent="0.25">
      <c r="A117" s="7">
        <v>115</v>
      </c>
      <c r="B117" s="7">
        <v>10</v>
      </c>
      <c r="C117" s="93" t="s">
        <v>91</v>
      </c>
      <c r="D117" s="39" t="s">
        <v>177</v>
      </c>
      <c r="E117" s="94" t="s">
        <v>300</v>
      </c>
      <c r="F117" s="7">
        <v>4</v>
      </c>
      <c r="G117" s="7" t="s">
        <v>145</v>
      </c>
      <c r="H117" s="96">
        <v>42248</v>
      </c>
      <c r="I117" s="97">
        <v>42825</v>
      </c>
      <c r="J117" s="6">
        <f t="shared" ca="1" si="3"/>
        <v>-2356</v>
      </c>
      <c r="K117" s="7" t="s">
        <v>177</v>
      </c>
      <c r="L117" s="23" t="str">
        <f t="shared" ca="1" si="4"/>
        <v>X</v>
      </c>
    </row>
    <row r="118" spans="1:12" s="24" customFormat="1" x14ac:dyDescent="0.25">
      <c r="A118" s="7">
        <v>116</v>
      </c>
      <c r="B118" s="7">
        <v>11</v>
      </c>
      <c r="C118" s="93"/>
      <c r="D118" s="39" t="s">
        <v>177</v>
      </c>
      <c r="E118" s="94"/>
      <c r="F118" s="7">
        <v>4</v>
      </c>
      <c r="G118" s="7" t="s">
        <v>145</v>
      </c>
      <c r="H118" s="96"/>
      <c r="I118" s="97"/>
      <c r="J118" s="6">
        <f t="shared" ca="1" si="3"/>
        <v>-45181</v>
      </c>
      <c r="K118" s="7" t="s">
        <v>177</v>
      </c>
      <c r="L118" s="23" t="str">
        <f t="shared" ca="1" si="4"/>
        <v>X</v>
      </c>
    </row>
    <row r="119" spans="1:12" s="24" customFormat="1" x14ac:dyDescent="0.25">
      <c r="A119" s="7">
        <v>117</v>
      </c>
      <c r="B119" s="7">
        <v>10</v>
      </c>
      <c r="C119" s="42" t="s">
        <v>92</v>
      </c>
      <c r="D119" s="39" t="s">
        <v>177</v>
      </c>
      <c r="E119" s="45" t="s">
        <v>413</v>
      </c>
      <c r="F119" s="7">
        <v>0</v>
      </c>
      <c r="G119" s="7" t="s">
        <v>145</v>
      </c>
      <c r="H119" s="44">
        <v>42686</v>
      </c>
      <c r="I119" s="46">
        <v>42691</v>
      </c>
      <c r="J119" s="6">
        <f t="shared" ca="1" si="3"/>
        <v>-2490</v>
      </c>
      <c r="K119" s="7" t="s">
        <v>177</v>
      </c>
      <c r="L119" s="23" t="str">
        <f t="shared" ca="1" si="4"/>
        <v>X</v>
      </c>
    </row>
    <row r="120" spans="1:12" s="24" customFormat="1" x14ac:dyDescent="0.25">
      <c r="A120" s="7">
        <v>118</v>
      </c>
      <c r="B120" s="7">
        <v>11</v>
      </c>
      <c r="C120" s="42" t="s">
        <v>414</v>
      </c>
      <c r="D120" s="39" t="s">
        <v>177</v>
      </c>
      <c r="E120" s="45" t="s">
        <v>336</v>
      </c>
      <c r="F120" s="7">
        <v>0</v>
      </c>
      <c r="G120" s="7" t="s">
        <v>145</v>
      </c>
      <c r="H120" s="44">
        <v>42632</v>
      </c>
      <c r="I120" s="46">
        <v>42639</v>
      </c>
      <c r="J120" s="6">
        <f t="shared" ca="1" si="3"/>
        <v>-2542</v>
      </c>
      <c r="K120" s="7" t="s">
        <v>177</v>
      </c>
      <c r="L120" s="23" t="str">
        <f t="shared" ca="1" si="4"/>
        <v>X</v>
      </c>
    </row>
    <row r="121" spans="1:12" s="24" customFormat="1" x14ac:dyDescent="0.25">
      <c r="A121" s="7">
        <v>119</v>
      </c>
      <c r="B121" s="7">
        <v>10</v>
      </c>
      <c r="C121" s="93" t="s">
        <v>352</v>
      </c>
      <c r="D121" s="39" t="s">
        <v>177</v>
      </c>
      <c r="E121" s="94" t="s">
        <v>353</v>
      </c>
      <c r="F121" s="7">
        <v>0</v>
      </c>
      <c r="G121" s="7" t="s">
        <v>145</v>
      </c>
      <c r="H121" s="96">
        <v>42248</v>
      </c>
      <c r="I121" s="46" t="s">
        <v>157</v>
      </c>
      <c r="J121" s="6" t="e">
        <f t="shared" ca="1" si="3"/>
        <v>#VALUE!</v>
      </c>
      <c r="K121" s="7" t="s">
        <v>177</v>
      </c>
      <c r="L121" s="23" t="e">
        <f t="shared" ca="1" si="4"/>
        <v>#VALUE!</v>
      </c>
    </row>
    <row r="122" spans="1:12" s="24" customFormat="1" x14ac:dyDescent="0.25">
      <c r="A122" s="7">
        <v>120</v>
      </c>
      <c r="B122" s="7">
        <v>11</v>
      </c>
      <c r="C122" s="93"/>
      <c r="D122" s="39" t="s">
        <v>177</v>
      </c>
      <c r="E122" s="94"/>
      <c r="F122" s="7">
        <v>3</v>
      </c>
      <c r="G122" s="7" t="s">
        <v>145</v>
      </c>
      <c r="H122" s="96"/>
      <c r="I122" s="46" t="s">
        <v>157</v>
      </c>
      <c r="J122" s="6" t="e">
        <f ca="1">I122-$D$2</f>
        <v>#VALUE!</v>
      </c>
      <c r="K122" s="7" t="s">
        <v>177</v>
      </c>
      <c r="L122" s="23" t="e">
        <f t="shared" ca="1" si="4"/>
        <v>#VALUE!</v>
      </c>
    </row>
    <row r="123" spans="1:12" s="26" customFormat="1" ht="15" customHeight="1" x14ac:dyDescent="0.25">
      <c r="A123" s="27">
        <v>121</v>
      </c>
      <c r="B123" s="27">
        <v>10</v>
      </c>
      <c r="C123" s="88" t="s">
        <v>352</v>
      </c>
      <c r="D123" s="47" t="s">
        <v>206</v>
      </c>
      <c r="E123" s="89" t="s">
        <v>353</v>
      </c>
      <c r="F123" s="27">
        <v>1</v>
      </c>
      <c r="G123" s="27" t="s">
        <v>184</v>
      </c>
      <c r="H123" s="90">
        <v>42644</v>
      </c>
      <c r="I123" s="49" t="s">
        <v>150</v>
      </c>
      <c r="J123" s="22" t="e">
        <f t="shared" ca="1" si="3"/>
        <v>#VALUE!</v>
      </c>
      <c r="K123" s="27" t="e">
        <f t="shared" ca="1" si="5"/>
        <v>#VALUE!</v>
      </c>
      <c r="L123" s="28" t="e">
        <f t="shared" ca="1" si="4"/>
        <v>#VALUE!</v>
      </c>
    </row>
    <row r="124" spans="1:12" s="26" customFormat="1" x14ac:dyDescent="0.25">
      <c r="A124" s="27">
        <v>122</v>
      </c>
      <c r="B124" s="27">
        <v>11</v>
      </c>
      <c r="C124" s="88"/>
      <c r="D124" s="47" t="s">
        <v>206</v>
      </c>
      <c r="E124" s="89"/>
      <c r="F124" s="27">
        <v>0</v>
      </c>
      <c r="G124" s="27" t="s">
        <v>184</v>
      </c>
      <c r="H124" s="90"/>
      <c r="I124" s="49" t="s">
        <v>150</v>
      </c>
      <c r="J124" s="22" t="e">
        <f t="shared" ca="1" si="3"/>
        <v>#VALUE!</v>
      </c>
      <c r="K124" s="27" t="e">
        <f t="shared" ca="1" si="5"/>
        <v>#VALUE!</v>
      </c>
      <c r="L124" s="28" t="e">
        <f t="shared" ca="1" si="4"/>
        <v>#VALUE!</v>
      </c>
    </row>
    <row r="125" spans="1:12" s="24" customFormat="1" x14ac:dyDescent="0.25">
      <c r="A125" s="7">
        <v>123</v>
      </c>
      <c r="B125" s="7">
        <v>10</v>
      </c>
      <c r="C125" s="93" t="s">
        <v>93</v>
      </c>
      <c r="D125" s="39" t="s">
        <v>177</v>
      </c>
      <c r="E125" s="94" t="s">
        <v>415</v>
      </c>
      <c r="F125" s="7">
        <v>4</v>
      </c>
      <c r="G125" s="7" t="s">
        <v>145</v>
      </c>
      <c r="H125" s="96">
        <v>42552</v>
      </c>
      <c r="I125" s="97">
        <v>43281</v>
      </c>
      <c r="J125" s="6">
        <f t="shared" ca="1" si="3"/>
        <v>-1900</v>
      </c>
      <c r="K125" s="7" t="s">
        <v>177</v>
      </c>
      <c r="L125" s="23" t="str">
        <f t="shared" ca="1" si="4"/>
        <v>X</v>
      </c>
    </row>
    <row r="126" spans="1:12" s="24" customFormat="1" x14ac:dyDescent="0.25">
      <c r="A126" s="7">
        <v>124</v>
      </c>
      <c r="B126" s="7">
        <v>11</v>
      </c>
      <c r="C126" s="93"/>
      <c r="D126" s="39" t="s">
        <v>177</v>
      </c>
      <c r="E126" s="94"/>
      <c r="F126" s="7">
        <v>5</v>
      </c>
      <c r="G126" s="7" t="s">
        <v>145</v>
      </c>
      <c r="H126" s="96"/>
      <c r="I126" s="97"/>
      <c r="J126" s="6">
        <f t="shared" ca="1" si="3"/>
        <v>-45181</v>
      </c>
      <c r="K126" s="7" t="s">
        <v>177</v>
      </c>
      <c r="L126" s="23" t="str">
        <f t="shared" ca="1" si="4"/>
        <v>X</v>
      </c>
    </row>
    <row r="127" spans="1:12" s="24" customFormat="1" x14ac:dyDescent="0.25">
      <c r="A127" s="7">
        <v>125</v>
      </c>
      <c r="B127" s="7">
        <v>10</v>
      </c>
      <c r="C127" s="93" t="s">
        <v>432</v>
      </c>
      <c r="D127" s="39" t="s">
        <v>177</v>
      </c>
      <c r="E127" s="94" t="s">
        <v>420</v>
      </c>
      <c r="F127" s="7">
        <v>3</v>
      </c>
      <c r="G127" s="7" t="s">
        <v>145</v>
      </c>
      <c r="H127" s="97">
        <v>42248</v>
      </c>
      <c r="I127" s="97">
        <v>42490</v>
      </c>
      <c r="J127" s="6">
        <f t="shared" ca="1" si="3"/>
        <v>-2691</v>
      </c>
      <c r="K127" s="7" t="s">
        <v>177</v>
      </c>
      <c r="L127" s="23" t="str">
        <f t="shared" ca="1" si="4"/>
        <v>X</v>
      </c>
    </row>
    <row r="128" spans="1:12" s="24" customFormat="1" x14ac:dyDescent="0.25">
      <c r="A128" s="7">
        <v>126</v>
      </c>
      <c r="B128" s="7">
        <v>11</v>
      </c>
      <c r="C128" s="93"/>
      <c r="D128" s="39" t="s">
        <v>177</v>
      </c>
      <c r="E128" s="94"/>
      <c r="F128" s="7">
        <v>3</v>
      </c>
      <c r="G128" s="7" t="s">
        <v>145</v>
      </c>
      <c r="H128" s="97"/>
      <c r="I128" s="97"/>
      <c r="J128" s="6">
        <f t="shared" ca="1" si="3"/>
        <v>-45181</v>
      </c>
      <c r="K128" s="7" t="s">
        <v>177</v>
      </c>
      <c r="L128" s="23" t="str">
        <f t="shared" ca="1" si="4"/>
        <v>X</v>
      </c>
    </row>
    <row r="129" spans="1:12" s="24" customFormat="1" x14ac:dyDescent="0.25">
      <c r="A129" s="7">
        <v>127</v>
      </c>
      <c r="B129" s="7">
        <v>11</v>
      </c>
      <c r="C129" s="42" t="s">
        <v>94</v>
      </c>
      <c r="D129" s="39" t="s">
        <v>177</v>
      </c>
      <c r="E129" s="45" t="s">
        <v>337</v>
      </c>
      <c r="F129" s="7">
        <v>0</v>
      </c>
      <c r="G129" s="45" t="s">
        <v>145</v>
      </c>
      <c r="H129" s="46">
        <v>42878</v>
      </c>
      <c r="I129" s="46" t="s">
        <v>158</v>
      </c>
      <c r="J129" s="6" t="e">
        <f t="shared" ca="1" si="3"/>
        <v>#VALUE!</v>
      </c>
      <c r="K129" s="7" t="s">
        <v>177</v>
      </c>
      <c r="L129" s="23" t="e">
        <f t="shared" ca="1" si="4"/>
        <v>#VALUE!</v>
      </c>
    </row>
    <row r="130" spans="1:12" s="24" customFormat="1" x14ac:dyDescent="0.25">
      <c r="A130" s="7">
        <v>128</v>
      </c>
      <c r="B130" s="7">
        <v>11</v>
      </c>
      <c r="C130" s="42" t="s">
        <v>95</v>
      </c>
      <c r="D130" s="39" t="s">
        <v>177</v>
      </c>
      <c r="E130" s="45" t="s">
        <v>306</v>
      </c>
      <c r="F130" s="7">
        <v>0</v>
      </c>
      <c r="G130" s="45" t="s">
        <v>145</v>
      </c>
      <c r="H130" s="46"/>
      <c r="I130" s="46"/>
      <c r="J130" s="6">
        <f t="shared" ca="1" si="3"/>
        <v>-45181</v>
      </c>
      <c r="K130" s="7" t="s">
        <v>177</v>
      </c>
      <c r="L130" s="23" t="str">
        <f t="shared" ca="1" si="4"/>
        <v>X</v>
      </c>
    </row>
    <row r="131" spans="1:12" s="24" customFormat="1" x14ac:dyDescent="0.25">
      <c r="A131" s="7">
        <v>129</v>
      </c>
      <c r="B131" s="7">
        <v>10</v>
      </c>
      <c r="C131" s="93" t="s">
        <v>96</v>
      </c>
      <c r="D131" s="39" t="s">
        <v>177</v>
      </c>
      <c r="E131" s="94" t="s">
        <v>433</v>
      </c>
      <c r="F131" s="7">
        <v>6</v>
      </c>
      <c r="G131" s="7" t="s">
        <v>145</v>
      </c>
      <c r="H131" s="96">
        <v>42248</v>
      </c>
      <c r="I131" s="46" t="s">
        <v>150</v>
      </c>
      <c r="J131" s="6" t="e">
        <f t="shared" ca="1" si="3"/>
        <v>#VALUE!</v>
      </c>
      <c r="K131" s="7" t="s">
        <v>177</v>
      </c>
      <c r="L131" s="23" t="e">
        <f t="shared" ca="1" si="4"/>
        <v>#VALUE!</v>
      </c>
    </row>
    <row r="132" spans="1:12" s="24" customFormat="1" x14ac:dyDescent="0.25">
      <c r="A132" s="7">
        <v>130</v>
      </c>
      <c r="B132" s="7">
        <v>11</v>
      </c>
      <c r="C132" s="93"/>
      <c r="D132" s="39" t="s">
        <v>177</v>
      </c>
      <c r="E132" s="94"/>
      <c r="F132" s="7">
        <v>7</v>
      </c>
      <c r="G132" s="7" t="s">
        <v>145</v>
      </c>
      <c r="H132" s="96"/>
      <c r="I132" s="46" t="s">
        <v>150</v>
      </c>
      <c r="J132" s="6" t="e">
        <f t="shared" ca="1" si="3"/>
        <v>#VALUE!</v>
      </c>
      <c r="K132" s="7" t="s">
        <v>177</v>
      </c>
      <c r="L132" s="23" t="e">
        <f t="shared" ca="1" si="4"/>
        <v>#VALUE!</v>
      </c>
    </row>
    <row r="133" spans="1:12" s="24" customFormat="1" x14ac:dyDescent="0.25">
      <c r="A133" s="7">
        <v>131</v>
      </c>
      <c r="B133" s="7">
        <v>11</v>
      </c>
      <c r="C133" s="42" t="s">
        <v>97</v>
      </c>
      <c r="D133" s="39" t="s">
        <v>177</v>
      </c>
      <c r="E133" s="45" t="s">
        <v>434</v>
      </c>
      <c r="F133" s="7">
        <v>2</v>
      </c>
      <c r="G133" s="7" t="s">
        <v>145</v>
      </c>
      <c r="H133" s="44">
        <v>42401</v>
      </c>
      <c r="I133" s="46">
        <v>42825</v>
      </c>
      <c r="J133" s="6">
        <f t="shared" ref="J133:J196" ca="1" si="6">I133-$D$2</f>
        <v>-2356</v>
      </c>
      <c r="K133" s="7" t="s">
        <v>177</v>
      </c>
      <c r="L133" s="23" t="str">
        <f t="shared" ref="L133:L196" ca="1" si="7">IF(J133&lt;=0,"X","")</f>
        <v>X</v>
      </c>
    </row>
    <row r="134" spans="1:12" s="26" customFormat="1" ht="15" customHeight="1" x14ac:dyDescent="0.25">
      <c r="A134" s="27">
        <v>132</v>
      </c>
      <c r="B134" s="27">
        <v>10</v>
      </c>
      <c r="C134" s="88" t="s">
        <v>98</v>
      </c>
      <c r="D134" s="47" t="s">
        <v>207</v>
      </c>
      <c r="E134" s="89" t="s">
        <v>331</v>
      </c>
      <c r="F134" s="27">
        <v>1</v>
      </c>
      <c r="G134" s="27" t="s">
        <v>184</v>
      </c>
      <c r="H134" s="90">
        <v>42856</v>
      </c>
      <c r="I134" s="49" t="s">
        <v>150</v>
      </c>
      <c r="J134" s="22" t="e">
        <f t="shared" ca="1" si="6"/>
        <v>#VALUE!</v>
      </c>
      <c r="K134" s="27" t="e">
        <f t="shared" ref="K134:K197" ca="1" si="8">IF(AND(J134&lt;=15,J134&gt;0),"X","")</f>
        <v>#VALUE!</v>
      </c>
      <c r="L134" s="28" t="e">
        <f t="shared" ca="1" si="7"/>
        <v>#VALUE!</v>
      </c>
    </row>
    <row r="135" spans="1:12" s="26" customFormat="1" x14ac:dyDescent="0.25">
      <c r="A135" s="27">
        <v>133</v>
      </c>
      <c r="B135" s="27">
        <v>11</v>
      </c>
      <c r="C135" s="88"/>
      <c r="D135" s="47" t="s">
        <v>207</v>
      </c>
      <c r="E135" s="89"/>
      <c r="F135" s="27">
        <v>2</v>
      </c>
      <c r="G135" s="27" t="s">
        <v>184</v>
      </c>
      <c r="H135" s="90"/>
      <c r="I135" s="49" t="s">
        <v>150</v>
      </c>
      <c r="J135" s="22" t="e">
        <f t="shared" ca="1" si="6"/>
        <v>#VALUE!</v>
      </c>
      <c r="K135" s="27" t="e">
        <f t="shared" ca="1" si="8"/>
        <v>#VALUE!</v>
      </c>
      <c r="L135" s="28" t="e">
        <f t="shared" ca="1" si="7"/>
        <v>#VALUE!</v>
      </c>
    </row>
    <row r="136" spans="1:12" s="26" customFormat="1" x14ac:dyDescent="0.25">
      <c r="A136" s="27">
        <v>134</v>
      </c>
      <c r="B136" s="27">
        <v>10</v>
      </c>
      <c r="C136" s="88" t="s">
        <v>99</v>
      </c>
      <c r="D136" s="47" t="s">
        <v>208</v>
      </c>
      <c r="E136" s="89" t="s">
        <v>331</v>
      </c>
      <c r="F136" s="27">
        <v>1</v>
      </c>
      <c r="G136" s="27" t="s">
        <v>184</v>
      </c>
      <c r="H136" s="100">
        <v>42948</v>
      </c>
      <c r="I136" s="49" t="s">
        <v>150</v>
      </c>
      <c r="J136" s="22" t="e">
        <f t="shared" ca="1" si="6"/>
        <v>#VALUE!</v>
      </c>
      <c r="K136" s="27" t="e">
        <f t="shared" ca="1" si="8"/>
        <v>#VALUE!</v>
      </c>
      <c r="L136" s="28" t="e">
        <f t="shared" ca="1" si="7"/>
        <v>#VALUE!</v>
      </c>
    </row>
    <row r="137" spans="1:12" s="26" customFormat="1" x14ac:dyDescent="0.25">
      <c r="A137" s="27">
        <v>135</v>
      </c>
      <c r="B137" s="27">
        <v>11</v>
      </c>
      <c r="C137" s="88"/>
      <c r="D137" s="47" t="s">
        <v>208</v>
      </c>
      <c r="E137" s="89"/>
      <c r="F137" s="27">
        <v>1</v>
      </c>
      <c r="G137" s="27" t="s">
        <v>184</v>
      </c>
      <c r="H137" s="100"/>
      <c r="I137" s="49" t="s">
        <v>150</v>
      </c>
      <c r="J137" s="22" t="e">
        <f t="shared" ca="1" si="6"/>
        <v>#VALUE!</v>
      </c>
      <c r="K137" s="27" t="e">
        <f t="shared" ca="1" si="8"/>
        <v>#VALUE!</v>
      </c>
      <c r="L137" s="28" t="e">
        <f t="shared" ca="1" si="7"/>
        <v>#VALUE!</v>
      </c>
    </row>
    <row r="138" spans="1:12" s="24" customFormat="1" x14ac:dyDescent="0.25">
      <c r="A138" s="7">
        <v>136</v>
      </c>
      <c r="B138" s="7">
        <v>11</v>
      </c>
      <c r="C138" s="42" t="s">
        <v>354</v>
      </c>
      <c r="D138" s="39" t="s">
        <v>177</v>
      </c>
      <c r="E138" s="45" t="s">
        <v>464</v>
      </c>
      <c r="F138" s="7">
        <v>3</v>
      </c>
      <c r="G138" s="7" t="s">
        <v>145</v>
      </c>
      <c r="H138" s="44">
        <v>42248</v>
      </c>
      <c r="I138" s="46">
        <v>42674</v>
      </c>
      <c r="J138" s="6">
        <f t="shared" ca="1" si="6"/>
        <v>-2507</v>
      </c>
      <c r="K138" s="7" t="s">
        <v>177</v>
      </c>
      <c r="L138" s="23" t="str">
        <f t="shared" ca="1" si="7"/>
        <v>X</v>
      </c>
    </row>
    <row r="139" spans="1:12" s="24" customFormat="1" ht="30" x14ac:dyDescent="0.25">
      <c r="A139" s="7">
        <v>137</v>
      </c>
      <c r="B139" s="7">
        <v>11</v>
      </c>
      <c r="C139" s="93" t="s">
        <v>435</v>
      </c>
      <c r="D139" s="39" t="s">
        <v>177</v>
      </c>
      <c r="E139" s="45" t="s">
        <v>473</v>
      </c>
      <c r="F139" s="7">
        <v>0</v>
      </c>
      <c r="G139" s="7" t="s">
        <v>145</v>
      </c>
      <c r="H139" s="44">
        <v>42674</v>
      </c>
      <c r="I139" s="46">
        <v>42703</v>
      </c>
      <c r="J139" s="6">
        <f t="shared" ca="1" si="6"/>
        <v>-2478</v>
      </c>
      <c r="K139" s="7" t="s">
        <v>177</v>
      </c>
      <c r="L139" s="23" t="str">
        <f t="shared" ca="1" si="7"/>
        <v>X</v>
      </c>
    </row>
    <row r="140" spans="1:12" s="24" customFormat="1" ht="15" customHeight="1" x14ac:dyDescent="0.25">
      <c r="A140" s="7">
        <v>138</v>
      </c>
      <c r="B140" s="7"/>
      <c r="C140" s="93"/>
      <c r="D140" s="39" t="s">
        <v>177</v>
      </c>
      <c r="E140" s="45" t="s">
        <v>372</v>
      </c>
      <c r="F140" s="7">
        <v>0</v>
      </c>
      <c r="G140" s="7" t="s">
        <v>145</v>
      </c>
      <c r="H140" s="44">
        <v>42781</v>
      </c>
      <c r="I140" s="46">
        <v>42855</v>
      </c>
      <c r="J140" s="6">
        <f t="shared" ca="1" si="6"/>
        <v>-2326</v>
      </c>
      <c r="K140" s="7" t="s">
        <v>177</v>
      </c>
      <c r="L140" s="23" t="str">
        <f t="shared" ca="1" si="7"/>
        <v>X</v>
      </c>
    </row>
    <row r="141" spans="1:12" s="26" customFormat="1" x14ac:dyDescent="0.25">
      <c r="A141" s="27">
        <v>139</v>
      </c>
      <c r="B141" s="27">
        <v>10</v>
      </c>
      <c r="C141" s="88" t="s">
        <v>100</v>
      </c>
      <c r="D141" s="47" t="s">
        <v>177</v>
      </c>
      <c r="E141" s="89" t="s">
        <v>484</v>
      </c>
      <c r="F141" s="27">
        <v>0</v>
      </c>
      <c r="G141" s="27" t="s">
        <v>184</v>
      </c>
      <c r="H141" s="47" t="s">
        <v>209</v>
      </c>
      <c r="I141" s="49" t="s">
        <v>150</v>
      </c>
      <c r="J141" s="22" t="e">
        <f t="shared" ca="1" si="6"/>
        <v>#VALUE!</v>
      </c>
      <c r="K141" s="27" t="e">
        <f t="shared" ca="1" si="8"/>
        <v>#VALUE!</v>
      </c>
      <c r="L141" s="28" t="e">
        <f t="shared" ca="1" si="7"/>
        <v>#VALUE!</v>
      </c>
    </row>
    <row r="142" spans="1:12" s="26" customFormat="1" ht="15" customHeight="1" x14ac:dyDescent="0.25">
      <c r="A142" s="27">
        <v>140</v>
      </c>
      <c r="B142" s="27">
        <v>11</v>
      </c>
      <c r="C142" s="88"/>
      <c r="D142" s="47" t="s">
        <v>177</v>
      </c>
      <c r="E142" s="89"/>
      <c r="F142" s="27">
        <v>0</v>
      </c>
      <c r="G142" s="27" t="s">
        <v>184</v>
      </c>
      <c r="H142" s="47" t="s">
        <v>209</v>
      </c>
      <c r="I142" s="49" t="s">
        <v>150</v>
      </c>
      <c r="J142" s="22" t="e">
        <f t="shared" ca="1" si="6"/>
        <v>#VALUE!</v>
      </c>
      <c r="K142" s="27" t="e">
        <f t="shared" ca="1" si="8"/>
        <v>#VALUE!</v>
      </c>
      <c r="L142" s="28" t="e">
        <f t="shared" ca="1" si="7"/>
        <v>#VALUE!</v>
      </c>
    </row>
    <row r="143" spans="1:12" s="24" customFormat="1" x14ac:dyDescent="0.25">
      <c r="A143" s="7">
        <v>141</v>
      </c>
      <c r="B143" s="7">
        <v>10</v>
      </c>
      <c r="C143" s="93" t="s">
        <v>526</v>
      </c>
      <c r="D143" s="39" t="s">
        <v>177</v>
      </c>
      <c r="E143" s="94" t="s">
        <v>436</v>
      </c>
      <c r="F143" s="7">
        <v>4</v>
      </c>
      <c r="G143" s="7" t="s">
        <v>145</v>
      </c>
      <c r="H143" s="96">
        <v>42248</v>
      </c>
      <c r="I143" s="97">
        <v>43356</v>
      </c>
      <c r="J143" s="6">
        <f t="shared" ca="1" si="6"/>
        <v>-1825</v>
      </c>
      <c r="K143" s="7" t="s">
        <v>177</v>
      </c>
      <c r="L143" s="23" t="str">
        <f t="shared" ca="1" si="7"/>
        <v>X</v>
      </c>
    </row>
    <row r="144" spans="1:12" s="24" customFormat="1" ht="15" customHeight="1" x14ac:dyDescent="0.25">
      <c r="A144" s="7">
        <v>142</v>
      </c>
      <c r="B144" s="7">
        <v>11</v>
      </c>
      <c r="C144" s="93"/>
      <c r="D144" s="39" t="s">
        <v>177</v>
      </c>
      <c r="E144" s="94"/>
      <c r="F144" s="7">
        <v>4</v>
      </c>
      <c r="G144" s="7" t="s">
        <v>145</v>
      </c>
      <c r="H144" s="96"/>
      <c r="I144" s="97"/>
      <c r="J144" s="6">
        <f t="shared" ca="1" si="6"/>
        <v>-45181</v>
      </c>
      <c r="K144" s="7" t="s">
        <v>177</v>
      </c>
      <c r="L144" s="23" t="str">
        <f t="shared" ca="1" si="7"/>
        <v>X</v>
      </c>
    </row>
    <row r="145" spans="1:12" s="24" customFormat="1" x14ac:dyDescent="0.25">
      <c r="A145" s="7">
        <v>143</v>
      </c>
      <c r="B145" s="7">
        <v>11</v>
      </c>
      <c r="C145" s="42" t="s">
        <v>12</v>
      </c>
      <c r="D145" s="45"/>
      <c r="E145" s="45" t="s">
        <v>486</v>
      </c>
      <c r="F145" s="7">
        <v>2</v>
      </c>
      <c r="G145" s="7" t="s">
        <v>145</v>
      </c>
      <c r="H145" s="44">
        <v>42887</v>
      </c>
      <c r="I145" s="46">
        <v>44135</v>
      </c>
      <c r="J145" s="6">
        <f t="shared" ca="1" si="6"/>
        <v>-1046</v>
      </c>
      <c r="K145" s="7" t="s">
        <v>177</v>
      </c>
      <c r="L145" s="23" t="str">
        <f t="shared" ca="1" si="7"/>
        <v>X</v>
      </c>
    </row>
    <row r="146" spans="1:12" s="26" customFormat="1" x14ac:dyDescent="0.25">
      <c r="A146" s="27">
        <v>144</v>
      </c>
      <c r="B146" s="27">
        <v>10</v>
      </c>
      <c r="C146" s="43" t="s">
        <v>496</v>
      </c>
      <c r="D146" s="47" t="s">
        <v>210</v>
      </c>
      <c r="E146" s="47" t="s">
        <v>519</v>
      </c>
      <c r="F146" s="27">
        <v>6</v>
      </c>
      <c r="G146" s="27" t="s">
        <v>184</v>
      </c>
      <c r="H146" s="48">
        <v>42248</v>
      </c>
      <c r="I146" s="49" t="s">
        <v>150</v>
      </c>
      <c r="J146" s="22" t="e">
        <f t="shared" ca="1" si="6"/>
        <v>#VALUE!</v>
      </c>
      <c r="K146" s="27" t="e">
        <f t="shared" ca="1" si="8"/>
        <v>#VALUE!</v>
      </c>
      <c r="L146" s="28" t="e">
        <f t="shared" ca="1" si="7"/>
        <v>#VALUE!</v>
      </c>
    </row>
    <row r="147" spans="1:12" s="26" customFormat="1" ht="15" customHeight="1" x14ac:dyDescent="0.25">
      <c r="A147" s="27">
        <v>145</v>
      </c>
      <c r="B147" s="27">
        <v>10</v>
      </c>
      <c r="C147" s="88" t="s">
        <v>437</v>
      </c>
      <c r="D147" s="47" t="s">
        <v>211</v>
      </c>
      <c r="E147" s="89" t="s">
        <v>503</v>
      </c>
      <c r="F147" s="27">
        <v>2</v>
      </c>
      <c r="G147" s="27" t="s">
        <v>184</v>
      </c>
      <c r="H147" s="90">
        <v>42750</v>
      </c>
      <c r="I147" s="49" t="s">
        <v>150</v>
      </c>
      <c r="J147" s="22" t="e">
        <f t="shared" ca="1" si="6"/>
        <v>#VALUE!</v>
      </c>
      <c r="K147" s="27" t="e">
        <f t="shared" ca="1" si="8"/>
        <v>#VALUE!</v>
      </c>
      <c r="L147" s="28" t="e">
        <f t="shared" ca="1" si="7"/>
        <v>#VALUE!</v>
      </c>
    </row>
    <row r="148" spans="1:12" s="26" customFormat="1" x14ac:dyDescent="0.25">
      <c r="A148" s="27">
        <v>146</v>
      </c>
      <c r="B148" s="27">
        <v>11</v>
      </c>
      <c r="C148" s="88"/>
      <c r="D148" s="47" t="s">
        <v>211</v>
      </c>
      <c r="E148" s="89"/>
      <c r="F148" s="27">
        <v>2</v>
      </c>
      <c r="G148" s="27" t="s">
        <v>184</v>
      </c>
      <c r="H148" s="90"/>
      <c r="I148" s="49" t="s">
        <v>150</v>
      </c>
      <c r="J148" s="22" t="e">
        <f t="shared" ca="1" si="6"/>
        <v>#VALUE!</v>
      </c>
      <c r="K148" s="27" t="e">
        <f t="shared" ca="1" si="8"/>
        <v>#VALUE!</v>
      </c>
      <c r="L148" s="28" t="e">
        <f t="shared" ca="1" si="7"/>
        <v>#VALUE!</v>
      </c>
    </row>
    <row r="149" spans="1:12" s="24" customFormat="1" ht="30" x14ac:dyDescent="0.25">
      <c r="A149" s="7">
        <v>147</v>
      </c>
      <c r="B149" s="7">
        <v>11</v>
      </c>
      <c r="C149" s="42" t="s">
        <v>101</v>
      </c>
      <c r="D149" s="39" t="s">
        <v>177</v>
      </c>
      <c r="E149" s="45" t="s">
        <v>338</v>
      </c>
      <c r="F149" s="7">
        <v>0</v>
      </c>
      <c r="G149" s="7" t="s">
        <v>145</v>
      </c>
      <c r="H149" s="44">
        <v>42304</v>
      </c>
      <c r="I149" s="46">
        <v>42315</v>
      </c>
      <c r="J149" s="6">
        <f t="shared" ca="1" si="6"/>
        <v>-2866</v>
      </c>
      <c r="K149" s="7" t="s">
        <v>177</v>
      </c>
      <c r="L149" s="23" t="str">
        <f t="shared" ca="1" si="7"/>
        <v>X</v>
      </c>
    </row>
    <row r="150" spans="1:12" s="24" customFormat="1" ht="15" customHeight="1" x14ac:dyDescent="0.25">
      <c r="A150" s="7">
        <v>148</v>
      </c>
      <c r="B150" s="7">
        <v>11</v>
      </c>
      <c r="C150" s="13" t="s">
        <v>9</v>
      </c>
      <c r="D150" s="39" t="s">
        <v>177</v>
      </c>
      <c r="E150" s="45" t="s">
        <v>474</v>
      </c>
      <c r="F150" s="7">
        <v>1</v>
      </c>
      <c r="G150" s="7" t="s">
        <v>145</v>
      </c>
      <c r="H150" s="44">
        <v>42248</v>
      </c>
      <c r="I150" s="46">
        <v>42521</v>
      </c>
      <c r="J150" s="6">
        <f t="shared" ca="1" si="6"/>
        <v>-2660</v>
      </c>
      <c r="K150" s="7" t="s">
        <v>177</v>
      </c>
      <c r="L150" s="23" t="str">
        <f t="shared" ca="1" si="7"/>
        <v>X</v>
      </c>
    </row>
    <row r="151" spans="1:12" s="26" customFormat="1" ht="15" customHeight="1" x14ac:dyDescent="0.25">
      <c r="A151" s="27">
        <v>149</v>
      </c>
      <c r="B151" s="27">
        <v>10</v>
      </c>
      <c r="C151" s="70" t="s">
        <v>9</v>
      </c>
      <c r="D151" s="47" t="s">
        <v>212</v>
      </c>
      <c r="E151" s="72" t="s">
        <v>474</v>
      </c>
      <c r="F151" s="27">
        <v>2</v>
      </c>
      <c r="G151" s="27" t="s">
        <v>184</v>
      </c>
      <c r="H151" s="90">
        <v>44367</v>
      </c>
      <c r="I151" s="49" t="s">
        <v>150</v>
      </c>
      <c r="J151" s="22" t="e">
        <f t="shared" ca="1" si="6"/>
        <v>#VALUE!</v>
      </c>
      <c r="K151" s="27" t="e">
        <f t="shared" ca="1" si="8"/>
        <v>#VALUE!</v>
      </c>
      <c r="L151" s="28" t="e">
        <f t="shared" ca="1" si="7"/>
        <v>#VALUE!</v>
      </c>
    </row>
    <row r="152" spans="1:12" s="26" customFormat="1" x14ac:dyDescent="0.25">
      <c r="A152" s="27">
        <v>150</v>
      </c>
      <c r="B152" s="27">
        <v>11</v>
      </c>
      <c r="C152" s="71"/>
      <c r="D152" s="47" t="s">
        <v>212</v>
      </c>
      <c r="E152" s="73"/>
      <c r="F152" s="27">
        <v>2</v>
      </c>
      <c r="G152" s="27" t="s">
        <v>184</v>
      </c>
      <c r="H152" s="90"/>
      <c r="I152" s="49" t="s">
        <v>150</v>
      </c>
      <c r="J152" s="22" t="e">
        <f t="shared" ca="1" si="6"/>
        <v>#VALUE!</v>
      </c>
      <c r="K152" s="27" t="e">
        <f t="shared" ca="1" si="8"/>
        <v>#VALUE!</v>
      </c>
      <c r="L152" s="28" t="e">
        <f t="shared" ca="1" si="7"/>
        <v>#VALUE!</v>
      </c>
    </row>
    <row r="153" spans="1:12" s="24" customFormat="1" x14ac:dyDescent="0.25">
      <c r="A153" s="7">
        <v>151</v>
      </c>
      <c r="B153" s="7">
        <v>10</v>
      </c>
      <c r="C153" s="93" t="s">
        <v>102</v>
      </c>
      <c r="D153" s="39" t="s">
        <v>177</v>
      </c>
      <c r="E153" s="94" t="s">
        <v>520</v>
      </c>
      <c r="F153" s="7">
        <v>2</v>
      </c>
      <c r="G153" s="7" t="s">
        <v>145</v>
      </c>
      <c r="H153" s="96">
        <v>42248</v>
      </c>
      <c r="I153" s="97">
        <v>42185</v>
      </c>
      <c r="J153" s="6">
        <f t="shared" ca="1" si="6"/>
        <v>-2996</v>
      </c>
      <c r="K153" s="7" t="s">
        <v>177</v>
      </c>
      <c r="L153" s="23" t="str">
        <f t="shared" ca="1" si="7"/>
        <v>X</v>
      </c>
    </row>
    <row r="154" spans="1:12" s="24" customFormat="1" x14ac:dyDescent="0.25">
      <c r="A154" s="7">
        <v>152</v>
      </c>
      <c r="B154" s="7">
        <v>11</v>
      </c>
      <c r="C154" s="93"/>
      <c r="D154" s="39" t="s">
        <v>177</v>
      </c>
      <c r="E154" s="94"/>
      <c r="F154" s="7">
        <v>2</v>
      </c>
      <c r="G154" s="7" t="s">
        <v>145</v>
      </c>
      <c r="H154" s="96"/>
      <c r="I154" s="97"/>
      <c r="J154" s="6">
        <f t="shared" ca="1" si="6"/>
        <v>-45181</v>
      </c>
      <c r="K154" s="7" t="s">
        <v>177</v>
      </c>
      <c r="L154" s="23" t="str">
        <f t="shared" ca="1" si="7"/>
        <v>X</v>
      </c>
    </row>
    <row r="155" spans="1:12" s="24" customFormat="1" x14ac:dyDescent="0.25">
      <c r="A155" s="7">
        <v>153</v>
      </c>
      <c r="B155" s="7">
        <v>10</v>
      </c>
      <c r="C155" s="93" t="s">
        <v>103</v>
      </c>
      <c r="D155" s="39" t="s">
        <v>177</v>
      </c>
      <c r="E155" s="94" t="s">
        <v>438</v>
      </c>
      <c r="F155" s="7">
        <v>1</v>
      </c>
      <c r="G155" s="7" t="s">
        <v>145</v>
      </c>
      <c r="H155" s="96">
        <v>42506</v>
      </c>
      <c r="I155" s="97">
        <v>42886</v>
      </c>
      <c r="J155" s="6">
        <f t="shared" ca="1" si="6"/>
        <v>-2295</v>
      </c>
      <c r="K155" s="7" t="s">
        <v>177</v>
      </c>
      <c r="L155" s="23" t="str">
        <f t="shared" ca="1" si="7"/>
        <v>X</v>
      </c>
    </row>
    <row r="156" spans="1:12" s="24" customFormat="1" x14ac:dyDescent="0.25">
      <c r="A156" s="7">
        <v>154</v>
      </c>
      <c r="B156" s="7">
        <v>11</v>
      </c>
      <c r="C156" s="93"/>
      <c r="D156" s="39" t="s">
        <v>177</v>
      </c>
      <c r="E156" s="94"/>
      <c r="F156" s="7">
        <v>1</v>
      </c>
      <c r="G156" s="7" t="s">
        <v>145</v>
      </c>
      <c r="H156" s="96"/>
      <c r="I156" s="97"/>
      <c r="J156" s="6">
        <f t="shared" ca="1" si="6"/>
        <v>-45181</v>
      </c>
      <c r="K156" s="7" t="s">
        <v>177</v>
      </c>
      <c r="L156" s="23" t="str">
        <f t="shared" ca="1" si="7"/>
        <v>X</v>
      </c>
    </row>
    <row r="157" spans="1:12" s="24" customFormat="1" x14ac:dyDescent="0.25">
      <c r="A157" s="7">
        <v>155</v>
      </c>
      <c r="B157" s="7">
        <v>11</v>
      </c>
      <c r="C157" s="42" t="s">
        <v>104</v>
      </c>
      <c r="D157" s="39" t="s">
        <v>177</v>
      </c>
      <c r="E157" s="45" t="s">
        <v>159</v>
      </c>
      <c r="F157" s="7">
        <v>0</v>
      </c>
      <c r="G157" s="7" t="s">
        <v>145</v>
      </c>
      <c r="H157" s="44">
        <v>42766</v>
      </c>
      <c r="I157" s="46"/>
      <c r="J157" s="6">
        <f t="shared" ca="1" si="6"/>
        <v>-45181</v>
      </c>
      <c r="K157" s="7" t="s">
        <v>177</v>
      </c>
      <c r="L157" s="23" t="str">
        <f t="shared" ca="1" si="7"/>
        <v>X</v>
      </c>
    </row>
    <row r="158" spans="1:12" s="26" customFormat="1" x14ac:dyDescent="0.25">
      <c r="A158" s="27">
        <v>156</v>
      </c>
      <c r="B158" s="27">
        <v>11</v>
      </c>
      <c r="C158" s="50" t="s">
        <v>0</v>
      </c>
      <c r="D158" s="47" t="s">
        <v>213</v>
      </c>
      <c r="E158" s="47" t="s">
        <v>160</v>
      </c>
      <c r="F158" s="27">
        <v>2</v>
      </c>
      <c r="G158" s="27" t="s">
        <v>184</v>
      </c>
      <c r="H158" s="48">
        <v>42248</v>
      </c>
      <c r="I158" s="49" t="s">
        <v>150</v>
      </c>
      <c r="J158" s="22" t="e">
        <f t="shared" ca="1" si="6"/>
        <v>#VALUE!</v>
      </c>
      <c r="K158" s="27" t="e">
        <f t="shared" ca="1" si="8"/>
        <v>#VALUE!</v>
      </c>
      <c r="L158" s="28" t="e">
        <f t="shared" ca="1" si="7"/>
        <v>#VALUE!</v>
      </c>
    </row>
    <row r="159" spans="1:12" s="24" customFormat="1" x14ac:dyDescent="0.25">
      <c r="A159" s="7">
        <v>157</v>
      </c>
      <c r="B159" s="7">
        <v>10</v>
      </c>
      <c r="C159" s="93" t="s">
        <v>105</v>
      </c>
      <c r="D159" s="39" t="s">
        <v>177</v>
      </c>
      <c r="E159" s="94" t="s">
        <v>520</v>
      </c>
      <c r="F159" s="7">
        <v>1</v>
      </c>
      <c r="G159" s="7" t="s">
        <v>145</v>
      </c>
      <c r="H159" s="96">
        <v>42248</v>
      </c>
      <c r="I159" s="97">
        <v>42582</v>
      </c>
      <c r="J159" s="6">
        <f t="shared" ca="1" si="6"/>
        <v>-2599</v>
      </c>
      <c r="K159" s="7" t="s">
        <v>177</v>
      </c>
      <c r="L159" s="23" t="str">
        <f t="shared" ca="1" si="7"/>
        <v>X</v>
      </c>
    </row>
    <row r="160" spans="1:12" s="24" customFormat="1" x14ac:dyDescent="0.25">
      <c r="A160" s="7">
        <v>158</v>
      </c>
      <c r="B160" s="7">
        <v>11</v>
      </c>
      <c r="C160" s="93"/>
      <c r="D160" s="39" t="s">
        <v>177</v>
      </c>
      <c r="E160" s="94"/>
      <c r="F160" s="7">
        <v>1</v>
      </c>
      <c r="G160" s="7" t="s">
        <v>145</v>
      </c>
      <c r="H160" s="96"/>
      <c r="I160" s="97"/>
      <c r="J160" s="6">
        <f t="shared" ca="1" si="6"/>
        <v>-45181</v>
      </c>
      <c r="K160" s="7" t="s">
        <v>177</v>
      </c>
      <c r="L160" s="23" t="str">
        <f t="shared" ca="1" si="7"/>
        <v>X</v>
      </c>
    </row>
    <row r="161" spans="1:12" s="24" customFormat="1" x14ac:dyDescent="0.25">
      <c r="A161" s="7">
        <v>159</v>
      </c>
      <c r="B161" s="7">
        <v>10</v>
      </c>
      <c r="C161" s="93" t="s">
        <v>105</v>
      </c>
      <c r="D161" s="39" t="s">
        <v>177</v>
      </c>
      <c r="E161" s="94" t="s">
        <v>520</v>
      </c>
      <c r="F161" s="7">
        <v>0</v>
      </c>
      <c r="G161" s="7" t="s">
        <v>145</v>
      </c>
      <c r="H161" s="96">
        <v>42614</v>
      </c>
      <c r="I161" s="97">
        <v>42977</v>
      </c>
      <c r="J161" s="6">
        <f t="shared" ca="1" si="6"/>
        <v>-2204</v>
      </c>
      <c r="K161" s="7" t="s">
        <v>177</v>
      </c>
      <c r="L161" s="23" t="str">
        <f t="shared" ca="1" si="7"/>
        <v>X</v>
      </c>
    </row>
    <row r="162" spans="1:12" s="24" customFormat="1" x14ac:dyDescent="0.25">
      <c r="A162" s="7">
        <v>160</v>
      </c>
      <c r="B162" s="7">
        <v>11</v>
      </c>
      <c r="C162" s="93"/>
      <c r="D162" s="39" t="s">
        <v>177</v>
      </c>
      <c r="E162" s="94"/>
      <c r="F162" s="7">
        <v>0</v>
      </c>
      <c r="G162" s="7" t="s">
        <v>145</v>
      </c>
      <c r="H162" s="96"/>
      <c r="I162" s="97"/>
      <c r="J162" s="6">
        <f t="shared" ca="1" si="6"/>
        <v>-45181</v>
      </c>
      <c r="K162" s="7" t="s">
        <v>177</v>
      </c>
      <c r="L162" s="23" t="str">
        <f t="shared" ca="1" si="7"/>
        <v>X</v>
      </c>
    </row>
    <row r="163" spans="1:12" s="24" customFormat="1" x14ac:dyDescent="0.25">
      <c r="A163" s="7">
        <v>161</v>
      </c>
      <c r="B163" s="7">
        <v>10</v>
      </c>
      <c r="C163" s="42" t="s">
        <v>106</v>
      </c>
      <c r="D163" s="39" t="s">
        <v>177</v>
      </c>
      <c r="E163" s="45" t="s">
        <v>487</v>
      </c>
      <c r="F163" s="7">
        <v>0</v>
      </c>
      <c r="G163" s="7" t="s">
        <v>145</v>
      </c>
      <c r="H163" s="44">
        <v>42485</v>
      </c>
      <c r="I163" s="46">
        <v>42668</v>
      </c>
      <c r="J163" s="6">
        <f t="shared" ca="1" si="6"/>
        <v>-2513</v>
      </c>
      <c r="K163" s="7" t="s">
        <v>177</v>
      </c>
      <c r="L163" s="23" t="str">
        <f t="shared" ca="1" si="7"/>
        <v>X</v>
      </c>
    </row>
    <row r="164" spans="1:12" s="26" customFormat="1" ht="15" customHeight="1" x14ac:dyDescent="0.25">
      <c r="A164" s="27">
        <v>162</v>
      </c>
      <c r="B164" s="27">
        <v>10</v>
      </c>
      <c r="C164" s="88" t="s">
        <v>355</v>
      </c>
      <c r="D164" s="47" t="s">
        <v>214</v>
      </c>
      <c r="E164" s="89" t="s">
        <v>439</v>
      </c>
      <c r="F164" s="27">
        <v>4</v>
      </c>
      <c r="G164" s="27" t="s">
        <v>184</v>
      </c>
      <c r="H164" s="90">
        <v>42675</v>
      </c>
      <c r="I164" s="49" t="s">
        <v>150</v>
      </c>
      <c r="J164" s="22" t="e">
        <f t="shared" ca="1" si="6"/>
        <v>#VALUE!</v>
      </c>
      <c r="K164" s="27" t="e">
        <f t="shared" ca="1" si="8"/>
        <v>#VALUE!</v>
      </c>
      <c r="L164" s="28" t="e">
        <f t="shared" ca="1" si="7"/>
        <v>#VALUE!</v>
      </c>
    </row>
    <row r="165" spans="1:12" s="26" customFormat="1" ht="15" customHeight="1" x14ac:dyDescent="0.25">
      <c r="A165" s="27">
        <v>163</v>
      </c>
      <c r="B165" s="27">
        <v>11</v>
      </c>
      <c r="C165" s="88"/>
      <c r="D165" s="47" t="s">
        <v>214</v>
      </c>
      <c r="E165" s="89"/>
      <c r="F165" s="27">
        <v>3</v>
      </c>
      <c r="G165" s="27" t="s">
        <v>184</v>
      </c>
      <c r="H165" s="90"/>
      <c r="I165" s="49" t="s">
        <v>150</v>
      </c>
      <c r="J165" s="22" t="e">
        <f t="shared" ca="1" si="6"/>
        <v>#VALUE!</v>
      </c>
      <c r="K165" s="27" t="e">
        <f t="shared" ca="1" si="8"/>
        <v>#VALUE!</v>
      </c>
      <c r="L165" s="28" t="e">
        <f t="shared" ca="1" si="7"/>
        <v>#VALUE!</v>
      </c>
    </row>
    <row r="166" spans="1:12" s="24" customFormat="1" ht="30" x14ac:dyDescent="0.25">
      <c r="A166" s="7">
        <v>164</v>
      </c>
      <c r="B166" s="7">
        <v>10</v>
      </c>
      <c r="C166" s="42" t="s">
        <v>107</v>
      </c>
      <c r="D166" s="39" t="s">
        <v>177</v>
      </c>
      <c r="E166" s="45" t="s">
        <v>504</v>
      </c>
      <c r="F166" s="7">
        <v>0</v>
      </c>
      <c r="G166" s="7" t="s">
        <v>145</v>
      </c>
      <c r="H166" s="44">
        <v>42662</v>
      </c>
      <c r="I166" s="46">
        <v>42676</v>
      </c>
      <c r="J166" s="6">
        <f t="shared" ca="1" si="6"/>
        <v>-2505</v>
      </c>
      <c r="K166" s="7" t="s">
        <v>177</v>
      </c>
      <c r="L166" s="23" t="str">
        <f t="shared" ca="1" si="7"/>
        <v>X</v>
      </c>
    </row>
    <row r="167" spans="1:12" s="24" customFormat="1" x14ac:dyDescent="0.25">
      <c r="A167" s="7">
        <v>165</v>
      </c>
      <c r="B167" s="7">
        <v>10</v>
      </c>
      <c r="C167" s="93" t="s">
        <v>356</v>
      </c>
      <c r="D167" s="39" t="s">
        <v>177</v>
      </c>
      <c r="E167" s="94" t="s">
        <v>420</v>
      </c>
      <c r="F167" s="7">
        <v>7</v>
      </c>
      <c r="G167" s="7" t="s">
        <v>145</v>
      </c>
      <c r="H167" s="96">
        <v>42248</v>
      </c>
      <c r="I167" s="97">
        <v>42795</v>
      </c>
      <c r="J167" s="6">
        <f t="shared" ca="1" si="6"/>
        <v>-2386</v>
      </c>
      <c r="K167" s="7" t="s">
        <v>177</v>
      </c>
      <c r="L167" s="23" t="str">
        <f t="shared" ca="1" si="7"/>
        <v>X</v>
      </c>
    </row>
    <row r="168" spans="1:12" s="24" customFormat="1" x14ac:dyDescent="0.25">
      <c r="A168" s="7">
        <v>166</v>
      </c>
      <c r="B168" s="7">
        <v>11</v>
      </c>
      <c r="C168" s="93"/>
      <c r="D168" s="39" t="s">
        <v>177</v>
      </c>
      <c r="E168" s="94"/>
      <c r="F168" s="7">
        <v>7</v>
      </c>
      <c r="G168" s="7" t="s">
        <v>145</v>
      </c>
      <c r="H168" s="96"/>
      <c r="I168" s="97"/>
      <c r="J168" s="6">
        <f t="shared" ca="1" si="6"/>
        <v>-45181</v>
      </c>
      <c r="K168" s="7" t="s">
        <v>177</v>
      </c>
      <c r="L168" s="23" t="str">
        <f t="shared" ca="1" si="7"/>
        <v>X</v>
      </c>
    </row>
    <row r="169" spans="1:12" s="24" customFormat="1" x14ac:dyDescent="0.25">
      <c r="A169" s="7">
        <v>167</v>
      </c>
      <c r="B169" s="7">
        <v>10</v>
      </c>
      <c r="C169" s="93" t="s">
        <v>357</v>
      </c>
      <c r="D169" s="39" t="s">
        <v>177</v>
      </c>
      <c r="E169" s="94" t="s">
        <v>501</v>
      </c>
      <c r="F169" s="7">
        <v>4</v>
      </c>
      <c r="G169" s="7" t="s">
        <v>145</v>
      </c>
      <c r="H169" s="96">
        <v>42248</v>
      </c>
      <c r="I169" s="97">
        <v>42978</v>
      </c>
      <c r="J169" s="6">
        <f t="shared" ca="1" si="6"/>
        <v>-2203</v>
      </c>
      <c r="K169" s="7" t="s">
        <v>177</v>
      </c>
      <c r="L169" s="23" t="str">
        <f t="shared" ca="1" si="7"/>
        <v>X</v>
      </c>
    </row>
    <row r="170" spans="1:12" s="24" customFormat="1" x14ac:dyDescent="0.25">
      <c r="A170" s="7">
        <v>168</v>
      </c>
      <c r="B170" s="7">
        <v>11</v>
      </c>
      <c r="C170" s="93"/>
      <c r="D170" s="39" t="s">
        <v>177</v>
      </c>
      <c r="E170" s="94"/>
      <c r="F170" s="7">
        <v>4</v>
      </c>
      <c r="G170" s="7" t="s">
        <v>145</v>
      </c>
      <c r="H170" s="96"/>
      <c r="I170" s="97"/>
      <c r="J170" s="6">
        <f t="shared" ca="1" si="6"/>
        <v>-45181</v>
      </c>
      <c r="K170" s="7" t="s">
        <v>177</v>
      </c>
      <c r="L170" s="23" t="str">
        <f t="shared" ca="1" si="7"/>
        <v>X</v>
      </c>
    </row>
    <row r="171" spans="1:12" s="24" customFormat="1" x14ac:dyDescent="0.25">
      <c r="A171" s="7">
        <v>169</v>
      </c>
      <c r="B171" s="7">
        <v>10</v>
      </c>
      <c r="C171" s="93" t="s">
        <v>465</v>
      </c>
      <c r="D171" s="39" t="s">
        <v>177</v>
      </c>
      <c r="E171" s="94" t="s">
        <v>307</v>
      </c>
      <c r="F171" s="7">
        <v>4</v>
      </c>
      <c r="G171" s="7" t="s">
        <v>145</v>
      </c>
      <c r="H171" s="96">
        <v>42248</v>
      </c>
      <c r="I171" s="46" t="s">
        <v>150</v>
      </c>
      <c r="J171" s="6" t="e">
        <f t="shared" ca="1" si="6"/>
        <v>#VALUE!</v>
      </c>
      <c r="K171" s="7" t="s">
        <v>177</v>
      </c>
      <c r="L171" s="23" t="e">
        <f t="shared" ca="1" si="7"/>
        <v>#VALUE!</v>
      </c>
    </row>
    <row r="172" spans="1:12" s="24" customFormat="1" ht="15" customHeight="1" x14ac:dyDescent="0.25">
      <c r="A172" s="7">
        <v>170</v>
      </c>
      <c r="B172" s="7">
        <v>11</v>
      </c>
      <c r="C172" s="93"/>
      <c r="D172" s="39" t="s">
        <v>177</v>
      </c>
      <c r="E172" s="94"/>
      <c r="F172" s="7">
        <v>4</v>
      </c>
      <c r="G172" s="7" t="s">
        <v>145</v>
      </c>
      <c r="H172" s="96"/>
      <c r="I172" s="46" t="s">
        <v>150</v>
      </c>
      <c r="J172" s="6" t="e">
        <f t="shared" ca="1" si="6"/>
        <v>#VALUE!</v>
      </c>
      <c r="K172" s="7" t="s">
        <v>177</v>
      </c>
      <c r="L172" s="23" t="e">
        <f t="shared" ca="1" si="7"/>
        <v>#VALUE!</v>
      </c>
    </row>
    <row r="173" spans="1:12" s="24" customFormat="1" x14ac:dyDescent="0.25">
      <c r="A173" s="7">
        <v>171</v>
      </c>
      <c r="B173" s="7">
        <v>10</v>
      </c>
      <c r="C173" s="93" t="s">
        <v>475</v>
      </c>
      <c r="D173" s="39" t="s">
        <v>177</v>
      </c>
      <c r="E173" s="94" t="s">
        <v>301</v>
      </c>
      <c r="F173" s="7">
        <v>0</v>
      </c>
      <c r="G173" s="7" t="s">
        <v>145</v>
      </c>
      <c r="H173" s="96">
        <v>42247</v>
      </c>
      <c r="I173" s="97">
        <v>42429</v>
      </c>
      <c r="J173" s="6">
        <f t="shared" ca="1" si="6"/>
        <v>-2752</v>
      </c>
      <c r="K173" s="7" t="s">
        <v>177</v>
      </c>
      <c r="L173" s="23" t="str">
        <f t="shared" ca="1" si="7"/>
        <v>X</v>
      </c>
    </row>
    <row r="174" spans="1:12" s="24" customFormat="1" x14ac:dyDescent="0.25">
      <c r="A174" s="7">
        <v>172</v>
      </c>
      <c r="B174" s="7">
        <v>11</v>
      </c>
      <c r="C174" s="93"/>
      <c r="D174" s="39" t="s">
        <v>177</v>
      </c>
      <c r="E174" s="94"/>
      <c r="F174" s="7">
        <v>0</v>
      </c>
      <c r="G174" s="7" t="s">
        <v>145</v>
      </c>
      <c r="H174" s="96"/>
      <c r="I174" s="97"/>
      <c r="J174" s="6">
        <f t="shared" ca="1" si="6"/>
        <v>-45181</v>
      </c>
      <c r="K174" s="7" t="s">
        <v>177</v>
      </c>
      <c r="L174" s="23" t="str">
        <f t="shared" ca="1" si="7"/>
        <v>X</v>
      </c>
    </row>
    <row r="175" spans="1:12" s="24" customFormat="1" x14ac:dyDescent="0.25">
      <c r="A175" s="7">
        <v>173</v>
      </c>
      <c r="B175" s="7">
        <v>10</v>
      </c>
      <c r="C175" s="93" t="s">
        <v>108</v>
      </c>
      <c r="D175" s="39" t="s">
        <v>177</v>
      </c>
      <c r="E175" s="94" t="s">
        <v>431</v>
      </c>
      <c r="F175" s="7">
        <v>1</v>
      </c>
      <c r="G175" s="7" t="s">
        <v>145</v>
      </c>
      <c r="H175" s="96">
        <v>42248</v>
      </c>
      <c r="I175" s="97">
        <v>42582</v>
      </c>
      <c r="J175" s="6">
        <f t="shared" ca="1" si="6"/>
        <v>-2599</v>
      </c>
      <c r="K175" s="7" t="s">
        <v>177</v>
      </c>
      <c r="L175" s="23" t="str">
        <f t="shared" ca="1" si="7"/>
        <v>X</v>
      </c>
    </row>
    <row r="176" spans="1:12" s="24" customFormat="1" x14ac:dyDescent="0.25">
      <c r="A176" s="7">
        <v>174</v>
      </c>
      <c r="B176" s="7">
        <v>11</v>
      </c>
      <c r="C176" s="93"/>
      <c r="D176" s="39" t="s">
        <v>177</v>
      </c>
      <c r="E176" s="94"/>
      <c r="F176" s="7">
        <v>1</v>
      </c>
      <c r="G176" s="7" t="s">
        <v>145</v>
      </c>
      <c r="H176" s="96"/>
      <c r="I176" s="97"/>
      <c r="J176" s="6">
        <f t="shared" ca="1" si="6"/>
        <v>-45181</v>
      </c>
      <c r="K176" s="7" t="s">
        <v>177</v>
      </c>
      <c r="L176" s="23" t="str">
        <f t="shared" ca="1" si="7"/>
        <v>X</v>
      </c>
    </row>
    <row r="177" spans="1:12" s="26" customFormat="1" ht="15" customHeight="1" x14ac:dyDescent="0.25">
      <c r="A177" s="27">
        <v>175</v>
      </c>
      <c r="B177" s="27">
        <v>10</v>
      </c>
      <c r="C177" s="88" t="s">
        <v>505</v>
      </c>
      <c r="D177" s="47" t="s">
        <v>215</v>
      </c>
      <c r="E177" s="89" t="s">
        <v>506</v>
      </c>
      <c r="F177" s="27">
        <v>4</v>
      </c>
      <c r="G177" s="27" t="s">
        <v>184</v>
      </c>
      <c r="H177" s="90">
        <v>42248</v>
      </c>
      <c r="I177" s="49" t="s">
        <v>150</v>
      </c>
      <c r="J177" s="22" t="e">
        <f t="shared" ca="1" si="6"/>
        <v>#VALUE!</v>
      </c>
      <c r="K177" s="27" t="e">
        <f t="shared" ca="1" si="8"/>
        <v>#VALUE!</v>
      </c>
      <c r="L177" s="28" t="e">
        <f t="shared" ca="1" si="7"/>
        <v>#VALUE!</v>
      </c>
    </row>
    <row r="178" spans="1:12" s="26" customFormat="1" x14ac:dyDescent="0.25">
      <c r="A178" s="27">
        <v>176</v>
      </c>
      <c r="B178" s="27">
        <v>11</v>
      </c>
      <c r="C178" s="88"/>
      <c r="D178" s="47" t="s">
        <v>215</v>
      </c>
      <c r="E178" s="89"/>
      <c r="F178" s="27">
        <v>4</v>
      </c>
      <c r="G178" s="27" t="s">
        <v>184</v>
      </c>
      <c r="H178" s="90"/>
      <c r="I178" s="49" t="s">
        <v>150</v>
      </c>
      <c r="J178" s="22" t="e">
        <f t="shared" ca="1" si="6"/>
        <v>#VALUE!</v>
      </c>
      <c r="K178" s="27" t="e">
        <f t="shared" ca="1" si="8"/>
        <v>#VALUE!</v>
      </c>
      <c r="L178" s="28" t="e">
        <f t="shared" ca="1" si="7"/>
        <v>#VALUE!</v>
      </c>
    </row>
    <row r="179" spans="1:12" s="24" customFormat="1" x14ac:dyDescent="0.25">
      <c r="A179" s="7">
        <v>177</v>
      </c>
      <c r="B179" s="7">
        <v>11</v>
      </c>
      <c r="C179" s="93" t="s">
        <v>109</v>
      </c>
      <c r="D179" s="39" t="s">
        <v>177</v>
      </c>
      <c r="E179" s="45" t="s">
        <v>527</v>
      </c>
      <c r="F179" s="7">
        <v>0</v>
      </c>
      <c r="G179" s="7" t="s">
        <v>145</v>
      </c>
      <c r="H179" s="44">
        <v>42366</v>
      </c>
      <c r="I179" s="46">
        <v>42518</v>
      </c>
      <c r="J179" s="6">
        <f t="shared" ca="1" si="6"/>
        <v>-2663</v>
      </c>
      <c r="K179" s="7" t="s">
        <v>177</v>
      </c>
      <c r="L179" s="23" t="str">
        <f t="shared" ca="1" si="7"/>
        <v>X</v>
      </c>
    </row>
    <row r="180" spans="1:12" s="24" customFormat="1" x14ac:dyDescent="0.25">
      <c r="A180" s="7">
        <v>178</v>
      </c>
      <c r="B180" s="7">
        <v>10</v>
      </c>
      <c r="C180" s="93"/>
      <c r="D180" s="39" t="s">
        <v>177</v>
      </c>
      <c r="E180" s="45" t="s">
        <v>528</v>
      </c>
      <c r="F180" s="7">
        <v>0</v>
      </c>
      <c r="G180" s="7" t="s">
        <v>145</v>
      </c>
      <c r="H180" s="44">
        <v>42485</v>
      </c>
      <c r="I180" s="46">
        <v>42564</v>
      </c>
      <c r="J180" s="6">
        <f t="shared" ca="1" si="6"/>
        <v>-2617</v>
      </c>
      <c r="K180" s="7" t="s">
        <v>177</v>
      </c>
      <c r="L180" s="23" t="str">
        <f t="shared" ca="1" si="7"/>
        <v>X</v>
      </c>
    </row>
    <row r="181" spans="1:12" s="24" customFormat="1" x14ac:dyDescent="0.25">
      <c r="A181" s="7">
        <v>179</v>
      </c>
      <c r="B181" s="7">
        <v>10</v>
      </c>
      <c r="C181" s="42" t="s">
        <v>497</v>
      </c>
      <c r="D181" s="39" t="s">
        <v>177</v>
      </c>
      <c r="E181" s="45" t="s">
        <v>308</v>
      </c>
      <c r="F181" s="7">
        <v>2</v>
      </c>
      <c r="G181" s="7" t="s">
        <v>145</v>
      </c>
      <c r="H181" s="44">
        <v>42248</v>
      </c>
      <c r="I181" s="46">
        <v>42794</v>
      </c>
      <c r="J181" s="6">
        <f t="shared" ca="1" si="6"/>
        <v>-2387</v>
      </c>
      <c r="K181" s="7" t="s">
        <v>177</v>
      </c>
      <c r="L181" s="23" t="str">
        <f t="shared" ca="1" si="7"/>
        <v>X</v>
      </c>
    </row>
    <row r="182" spans="1:12" s="24" customFormat="1" x14ac:dyDescent="0.25">
      <c r="A182" s="7">
        <v>180</v>
      </c>
      <c r="B182" s="7">
        <v>11</v>
      </c>
      <c r="C182" s="42" t="s">
        <v>358</v>
      </c>
      <c r="D182" s="39" t="s">
        <v>177</v>
      </c>
      <c r="E182" s="45" t="s">
        <v>359</v>
      </c>
      <c r="F182" s="7">
        <v>4</v>
      </c>
      <c r="G182" s="7" t="s">
        <v>145</v>
      </c>
      <c r="H182" s="44">
        <v>42339</v>
      </c>
      <c r="I182" s="46">
        <v>42766</v>
      </c>
      <c r="J182" s="6">
        <f t="shared" ca="1" si="6"/>
        <v>-2415</v>
      </c>
      <c r="K182" s="7" t="s">
        <v>177</v>
      </c>
      <c r="L182" s="23" t="str">
        <f t="shared" ca="1" si="7"/>
        <v>X</v>
      </c>
    </row>
    <row r="183" spans="1:12" s="24" customFormat="1" x14ac:dyDescent="0.25">
      <c r="A183" s="7">
        <v>181</v>
      </c>
      <c r="B183" s="7">
        <v>11</v>
      </c>
      <c r="C183" s="42" t="s">
        <v>110</v>
      </c>
      <c r="D183" s="39" t="s">
        <v>177</v>
      </c>
      <c r="E183" s="45" t="s">
        <v>466</v>
      </c>
      <c r="F183" s="7">
        <v>7</v>
      </c>
      <c r="G183" s="7" t="s">
        <v>145</v>
      </c>
      <c r="H183" s="44">
        <v>42339</v>
      </c>
      <c r="I183" s="46" t="s">
        <v>150</v>
      </c>
      <c r="J183" s="6" t="e">
        <f t="shared" ca="1" si="6"/>
        <v>#VALUE!</v>
      </c>
      <c r="K183" s="7" t="s">
        <v>177</v>
      </c>
      <c r="L183" s="23" t="e">
        <f t="shared" ca="1" si="7"/>
        <v>#VALUE!</v>
      </c>
    </row>
    <row r="184" spans="1:12" s="24" customFormat="1" x14ac:dyDescent="0.25">
      <c r="A184" s="7">
        <v>182</v>
      </c>
      <c r="B184" s="7">
        <v>10</v>
      </c>
      <c r="C184" s="93" t="s">
        <v>309</v>
      </c>
      <c r="D184" s="39" t="s">
        <v>177</v>
      </c>
      <c r="E184" s="94" t="s">
        <v>297</v>
      </c>
      <c r="F184" s="7">
        <v>3</v>
      </c>
      <c r="G184" s="7" t="s">
        <v>145</v>
      </c>
      <c r="H184" s="96">
        <v>42248</v>
      </c>
      <c r="I184" s="97">
        <v>42521</v>
      </c>
      <c r="J184" s="6">
        <f t="shared" ca="1" si="6"/>
        <v>-2660</v>
      </c>
      <c r="K184" s="7" t="s">
        <v>177</v>
      </c>
      <c r="L184" s="23" t="str">
        <f t="shared" ca="1" si="7"/>
        <v>X</v>
      </c>
    </row>
    <row r="185" spans="1:12" s="24" customFormat="1" x14ac:dyDescent="0.25">
      <c r="A185" s="7">
        <v>183</v>
      </c>
      <c r="B185" s="7">
        <v>11</v>
      </c>
      <c r="C185" s="93"/>
      <c r="D185" s="39" t="s">
        <v>177</v>
      </c>
      <c r="E185" s="94"/>
      <c r="F185" s="7">
        <v>3</v>
      </c>
      <c r="G185" s="7" t="s">
        <v>145</v>
      </c>
      <c r="H185" s="96"/>
      <c r="I185" s="97"/>
      <c r="J185" s="6">
        <f t="shared" ca="1" si="6"/>
        <v>-45181</v>
      </c>
      <c r="K185" s="7" t="s">
        <v>177</v>
      </c>
      <c r="L185" s="23" t="str">
        <f t="shared" ca="1" si="7"/>
        <v>X</v>
      </c>
    </row>
    <row r="186" spans="1:12" s="24" customFormat="1" x14ac:dyDescent="0.25">
      <c r="A186" s="7">
        <v>184</v>
      </c>
      <c r="B186" s="7">
        <v>10</v>
      </c>
      <c r="C186" s="93"/>
      <c r="D186" s="39" t="s">
        <v>177</v>
      </c>
      <c r="E186" s="94" t="s">
        <v>310</v>
      </c>
      <c r="F186" s="7">
        <v>3</v>
      </c>
      <c r="G186" s="7" t="s">
        <v>145</v>
      </c>
      <c r="H186" s="96">
        <v>42314</v>
      </c>
      <c r="I186" s="97">
        <v>43775</v>
      </c>
      <c r="J186" s="6">
        <f t="shared" ca="1" si="6"/>
        <v>-1406</v>
      </c>
      <c r="K186" s="7" t="s">
        <v>177</v>
      </c>
      <c r="L186" s="23" t="str">
        <f t="shared" ca="1" si="7"/>
        <v>X</v>
      </c>
    </row>
    <row r="187" spans="1:12" s="24" customFormat="1" x14ac:dyDescent="0.25">
      <c r="A187" s="7">
        <v>185</v>
      </c>
      <c r="B187" s="7">
        <v>11</v>
      </c>
      <c r="C187" s="93"/>
      <c r="D187" s="39" t="s">
        <v>177</v>
      </c>
      <c r="E187" s="94"/>
      <c r="F187" s="7">
        <v>4</v>
      </c>
      <c r="G187" s="7" t="s">
        <v>145</v>
      </c>
      <c r="H187" s="96"/>
      <c r="I187" s="97"/>
      <c r="J187" s="6">
        <f t="shared" ca="1" si="6"/>
        <v>-45181</v>
      </c>
      <c r="K187" s="7" t="s">
        <v>177</v>
      </c>
      <c r="L187" s="23" t="str">
        <f t="shared" ca="1" si="7"/>
        <v>X</v>
      </c>
    </row>
    <row r="188" spans="1:12" s="24" customFormat="1" x14ac:dyDescent="0.25">
      <c r="A188" s="7">
        <v>186</v>
      </c>
      <c r="B188" s="7">
        <v>10</v>
      </c>
      <c r="C188" s="93" t="s">
        <v>111</v>
      </c>
      <c r="D188" s="39" t="s">
        <v>177</v>
      </c>
      <c r="E188" s="45" t="s">
        <v>360</v>
      </c>
      <c r="F188" s="7">
        <v>2</v>
      </c>
      <c r="G188" s="7" t="s">
        <v>145</v>
      </c>
      <c r="H188" s="44">
        <v>42248</v>
      </c>
      <c r="I188" s="46">
        <v>42613</v>
      </c>
      <c r="J188" s="6">
        <f t="shared" ca="1" si="6"/>
        <v>-2568</v>
      </c>
      <c r="K188" s="7" t="s">
        <v>177</v>
      </c>
      <c r="L188" s="23" t="str">
        <f t="shared" ca="1" si="7"/>
        <v>X</v>
      </c>
    </row>
    <row r="189" spans="1:12" s="24" customFormat="1" x14ac:dyDescent="0.25">
      <c r="A189" s="7">
        <v>187</v>
      </c>
      <c r="B189" s="7">
        <v>10</v>
      </c>
      <c r="C189" s="93"/>
      <c r="D189" s="39" t="s">
        <v>177</v>
      </c>
      <c r="E189" s="45" t="s">
        <v>360</v>
      </c>
      <c r="F189" s="7">
        <v>1</v>
      </c>
      <c r="G189" s="7" t="s">
        <v>145</v>
      </c>
      <c r="H189" s="44">
        <v>42614</v>
      </c>
      <c r="I189" s="46">
        <v>43799</v>
      </c>
      <c r="J189" s="6">
        <f t="shared" ca="1" si="6"/>
        <v>-1382</v>
      </c>
      <c r="K189" s="7" t="s">
        <v>177</v>
      </c>
      <c r="L189" s="23" t="str">
        <f t="shared" ca="1" si="7"/>
        <v>X</v>
      </c>
    </row>
    <row r="190" spans="1:12" s="26" customFormat="1" ht="15" customHeight="1" x14ac:dyDescent="0.25">
      <c r="A190" s="99">
        <v>188</v>
      </c>
      <c r="B190" s="27">
        <v>10</v>
      </c>
      <c r="C190" s="88" t="s">
        <v>112</v>
      </c>
      <c r="D190" s="47" t="s">
        <v>216</v>
      </c>
      <c r="E190" s="89" t="s">
        <v>440</v>
      </c>
      <c r="F190" s="27">
        <v>2</v>
      </c>
      <c r="G190" s="27" t="s">
        <v>184</v>
      </c>
      <c r="H190" s="90">
        <v>42826</v>
      </c>
      <c r="I190" s="49" t="s">
        <v>150</v>
      </c>
      <c r="J190" s="22" t="e">
        <f t="shared" ca="1" si="6"/>
        <v>#VALUE!</v>
      </c>
      <c r="K190" s="27" t="e">
        <f t="shared" ca="1" si="8"/>
        <v>#VALUE!</v>
      </c>
      <c r="L190" s="28" t="e">
        <f t="shared" ca="1" si="7"/>
        <v>#VALUE!</v>
      </c>
    </row>
    <row r="191" spans="1:12" s="26" customFormat="1" x14ac:dyDescent="0.25">
      <c r="A191" s="99"/>
      <c r="B191" s="27">
        <v>11</v>
      </c>
      <c r="C191" s="88"/>
      <c r="D191" s="47" t="s">
        <v>216</v>
      </c>
      <c r="E191" s="89"/>
      <c r="F191" s="27"/>
      <c r="G191" s="27" t="s">
        <v>184</v>
      </c>
      <c r="H191" s="90"/>
      <c r="I191" s="49" t="s">
        <v>150</v>
      </c>
      <c r="J191" s="22" t="e">
        <f t="shared" ca="1" si="6"/>
        <v>#VALUE!</v>
      </c>
      <c r="K191" s="27" t="e">
        <f t="shared" ca="1" si="8"/>
        <v>#VALUE!</v>
      </c>
      <c r="L191" s="28" t="e">
        <f t="shared" ca="1" si="7"/>
        <v>#VALUE!</v>
      </c>
    </row>
    <row r="192" spans="1:12" s="26" customFormat="1" x14ac:dyDescent="0.25">
      <c r="A192" s="27">
        <v>189</v>
      </c>
      <c r="B192" s="27">
        <v>10</v>
      </c>
      <c r="C192" s="88" t="s">
        <v>113</v>
      </c>
      <c r="D192" s="47" t="s">
        <v>217</v>
      </c>
      <c r="E192" s="89" t="s">
        <v>421</v>
      </c>
      <c r="F192" s="27">
        <v>1</v>
      </c>
      <c r="G192" s="27" t="s">
        <v>184</v>
      </c>
      <c r="H192" s="48">
        <v>42552</v>
      </c>
      <c r="I192" s="49" t="s">
        <v>150</v>
      </c>
      <c r="J192" s="22" t="e">
        <f t="shared" ca="1" si="6"/>
        <v>#VALUE!</v>
      </c>
      <c r="K192" s="27" t="e">
        <f t="shared" ca="1" si="8"/>
        <v>#VALUE!</v>
      </c>
      <c r="L192" s="28" t="e">
        <f t="shared" ca="1" si="7"/>
        <v>#VALUE!</v>
      </c>
    </row>
    <row r="193" spans="1:12" s="26" customFormat="1" x14ac:dyDescent="0.25">
      <c r="A193" s="27">
        <v>190</v>
      </c>
      <c r="B193" s="27">
        <v>11</v>
      </c>
      <c r="C193" s="88"/>
      <c r="D193" s="47" t="s">
        <v>217</v>
      </c>
      <c r="E193" s="89"/>
      <c r="F193" s="27">
        <v>1</v>
      </c>
      <c r="G193" s="27" t="s">
        <v>184</v>
      </c>
      <c r="H193" s="48">
        <v>42557</v>
      </c>
      <c r="I193" s="49" t="s">
        <v>150</v>
      </c>
      <c r="J193" s="22" t="e">
        <f t="shared" ca="1" si="6"/>
        <v>#VALUE!</v>
      </c>
      <c r="K193" s="27" t="e">
        <f t="shared" ca="1" si="8"/>
        <v>#VALUE!</v>
      </c>
      <c r="L193" s="28" t="e">
        <f t="shared" ca="1" si="7"/>
        <v>#VALUE!</v>
      </c>
    </row>
    <row r="194" spans="1:12" s="24" customFormat="1" x14ac:dyDescent="0.25">
      <c r="A194" s="7">
        <v>191</v>
      </c>
      <c r="B194" s="7">
        <v>10</v>
      </c>
      <c r="C194" s="93" t="s">
        <v>361</v>
      </c>
      <c r="D194" s="39" t="s">
        <v>177</v>
      </c>
      <c r="E194" s="94" t="s">
        <v>434</v>
      </c>
      <c r="F194" s="7">
        <v>2</v>
      </c>
      <c r="G194" s="7" t="s">
        <v>145</v>
      </c>
      <c r="H194" s="96">
        <v>42248</v>
      </c>
      <c r="I194" s="97">
        <v>42826</v>
      </c>
      <c r="J194" s="6">
        <f t="shared" ca="1" si="6"/>
        <v>-2355</v>
      </c>
      <c r="K194" s="7" t="s">
        <v>177</v>
      </c>
      <c r="L194" s="23" t="str">
        <f t="shared" ca="1" si="7"/>
        <v>X</v>
      </c>
    </row>
    <row r="195" spans="1:12" s="24" customFormat="1" x14ac:dyDescent="0.25">
      <c r="A195" s="7">
        <v>192</v>
      </c>
      <c r="B195" s="7">
        <v>11</v>
      </c>
      <c r="C195" s="93"/>
      <c r="D195" s="39" t="s">
        <v>177</v>
      </c>
      <c r="E195" s="94"/>
      <c r="F195" s="7">
        <v>4</v>
      </c>
      <c r="G195" s="7" t="s">
        <v>145</v>
      </c>
      <c r="H195" s="96"/>
      <c r="I195" s="97"/>
      <c r="J195" s="6">
        <f t="shared" ca="1" si="6"/>
        <v>-45181</v>
      </c>
      <c r="K195" s="7" t="s">
        <v>177</v>
      </c>
      <c r="L195" s="23" t="str">
        <f t="shared" ca="1" si="7"/>
        <v>X</v>
      </c>
    </row>
    <row r="196" spans="1:12" s="26" customFormat="1" ht="15" customHeight="1" x14ac:dyDescent="0.25">
      <c r="A196" s="27">
        <v>193</v>
      </c>
      <c r="B196" s="27">
        <v>10</v>
      </c>
      <c r="C196" s="88" t="s">
        <v>361</v>
      </c>
      <c r="D196" s="47" t="s">
        <v>218</v>
      </c>
      <c r="E196" s="89" t="s">
        <v>434</v>
      </c>
      <c r="F196" s="27">
        <v>3</v>
      </c>
      <c r="G196" s="27" t="s">
        <v>184</v>
      </c>
      <c r="H196" s="90">
        <v>42826</v>
      </c>
      <c r="I196" s="49" t="s">
        <v>150</v>
      </c>
      <c r="J196" s="22" t="e">
        <f t="shared" ca="1" si="6"/>
        <v>#VALUE!</v>
      </c>
      <c r="K196" s="27" t="e">
        <f t="shared" ca="1" si="8"/>
        <v>#VALUE!</v>
      </c>
      <c r="L196" s="28" t="e">
        <f t="shared" ca="1" si="7"/>
        <v>#VALUE!</v>
      </c>
    </row>
    <row r="197" spans="1:12" s="26" customFormat="1" x14ac:dyDescent="0.25">
      <c r="A197" s="27">
        <v>194</v>
      </c>
      <c r="B197" s="27">
        <v>11</v>
      </c>
      <c r="C197" s="88"/>
      <c r="D197" s="47" t="s">
        <v>218</v>
      </c>
      <c r="E197" s="89"/>
      <c r="F197" s="27">
        <v>3</v>
      </c>
      <c r="G197" s="27" t="s">
        <v>184</v>
      </c>
      <c r="H197" s="90"/>
      <c r="I197" s="49" t="s">
        <v>150</v>
      </c>
      <c r="J197" s="22" t="e">
        <f t="shared" ref="J197:J260" ca="1" si="9">I197-$D$2</f>
        <v>#VALUE!</v>
      </c>
      <c r="K197" s="27" t="e">
        <f t="shared" ca="1" si="8"/>
        <v>#VALUE!</v>
      </c>
      <c r="L197" s="28" t="e">
        <f t="shared" ref="L197:L260" ca="1" si="10">IF(J197&lt;=0,"X","")</f>
        <v>#VALUE!</v>
      </c>
    </row>
    <row r="198" spans="1:12" s="26" customFormat="1" ht="15" customHeight="1" x14ac:dyDescent="0.25">
      <c r="A198" s="27">
        <v>195</v>
      </c>
      <c r="B198" s="27">
        <v>10</v>
      </c>
      <c r="C198" s="88" t="s">
        <v>114</v>
      </c>
      <c r="D198" s="47" t="s">
        <v>219</v>
      </c>
      <c r="E198" s="89" t="s">
        <v>161</v>
      </c>
      <c r="F198" s="27">
        <v>0</v>
      </c>
      <c r="G198" s="27" t="s">
        <v>184</v>
      </c>
      <c r="H198" s="90">
        <v>42564</v>
      </c>
      <c r="I198" s="49" t="s">
        <v>150</v>
      </c>
      <c r="J198" s="22" t="e">
        <f t="shared" ca="1" si="9"/>
        <v>#VALUE!</v>
      </c>
      <c r="K198" s="27" t="e">
        <f t="shared" ref="K198:K261" ca="1" si="11">IF(AND(J198&lt;=15,J198&gt;0),"X","")</f>
        <v>#VALUE!</v>
      </c>
      <c r="L198" s="28" t="e">
        <f t="shared" ca="1" si="10"/>
        <v>#VALUE!</v>
      </c>
    </row>
    <row r="199" spans="1:12" s="26" customFormat="1" x14ac:dyDescent="0.25">
      <c r="A199" s="27">
        <v>196</v>
      </c>
      <c r="B199" s="27">
        <v>11</v>
      </c>
      <c r="C199" s="88"/>
      <c r="D199" s="47" t="s">
        <v>219</v>
      </c>
      <c r="E199" s="89"/>
      <c r="F199" s="27">
        <v>0</v>
      </c>
      <c r="G199" s="27" t="s">
        <v>184</v>
      </c>
      <c r="H199" s="90"/>
      <c r="I199" s="49" t="s">
        <v>150</v>
      </c>
      <c r="J199" s="22" t="e">
        <f t="shared" ca="1" si="9"/>
        <v>#VALUE!</v>
      </c>
      <c r="K199" s="27" t="e">
        <f t="shared" ca="1" si="11"/>
        <v>#VALUE!</v>
      </c>
      <c r="L199" s="28" t="e">
        <f t="shared" ca="1" si="10"/>
        <v>#VALUE!</v>
      </c>
    </row>
    <row r="200" spans="1:12" s="26" customFormat="1" ht="15" customHeight="1" x14ac:dyDescent="0.25">
      <c r="A200" s="27">
        <v>197</v>
      </c>
      <c r="B200" s="27">
        <v>10</v>
      </c>
      <c r="C200" s="88" t="s">
        <v>220</v>
      </c>
      <c r="D200" s="47" t="s">
        <v>221</v>
      </c>
      <c r="E200" s="89" t="s">
        <v>533</v>
      </c>
      <c r="F200" s="27">
        <v>0</v>
      </c>
      <c r="G200" s="27" t="s">
        <v>184</v>
      </c>
      <c r="H200" s="90">
        <v>42826</v>
      </c>
      <c r="I200" s="49" t="s">
        <v>150</v>
      </c>
      <c r="J200" s="22" t="e">
        <f t="shared" ca="1" si="9"/>
        <v>#VALUE!</v>
      </c>
      <c r="K200" s="27" t="e">
        <f t="shared" ca="1" si="11"/>
        <v>#VALUE!</v>
      </c>
      <c r="L200" s="28" t="e">
        <f t="shared" ca="1" si="10"/>
        <v>#VALUE!</v>
      </c>
    </row>
    <row r="201" spans="1:12" s="26" customFormat="1" ht="15" customHeight="1" x14ac:dyDescent="0.25">
      <c r="A201" s="27">
        <v>198</v>
      </c>
      <c r="B201" s="27">
        <v>11</v>
      </c>
      <c r="C201" s="88"/>
      <c r="D201" s="47" t="s">
        <v>221</v>
      </c>
      <c r="E201" s="89"/>
      <c r="F201" s="27">
        <v>0</v>
      </c>
      <c r="G201" s="27" t="s">
        <v>184</v>
      </c>
      <c r="H201" s="90"/>
      <c r="I201" s="49" t="s">
        <v>150</v>
      </c>
      <c r="J201" s="22" t="e">
        <f t="shared" ca="1" si="9"/>
        <v>#VALUE!</v>
      </c>
      <c r="K201" s="27" t="e">
        <f t="shared" ca="1" si="11"/>
        <v>#VALUE!</v>
      </c>
      <c r="L201" s="28" t="e">
        <f t="shared" ca="1" si="10"/>
        <v>#VALUE!</v>
      </c>
    </row>
    <row r="202" spans="1:12" s="24" customFormat="1" ht="15" customHeight="1" x14ac:dyDescent="0.25">
      <c r="A202" s="7">
        <v>199</v>
      </c>
      <c r="B202" s="7">
        <v>10</v>
      </c>
      <c r="C202" s="93" t="s">
        <v>115</v>
      </c>
      <c r="D202" s="45" t="s">
        <v>177</v>
      </c>
      <c r="E202" s="94" t="s">
        <v>521</v>
      </c>
      <c r="F202" s="7">
        <v>3</v>
      </c>
      <c r="G202" s="7" t="s">
        <v>145</v>
      </c>
      <c r="H202" s="96">
        <v>42614</v>
      </c>
      <c r="I202" s="46">
        <v>44197</v>
      </c>
      <c r="J202" s="6">
        <f t="shared" ca="1" si="9"/>
        <v>-984</v>
      </c>
      <c r="K202" s="7" t="s">
        <v>177</v>
      </c>
      <c r="L202" s="23" t="str">
        <f t="shared" ca="1" si="10"/>
        <v>X</v>
      </c>
    </row>
    <row r="203" spans="1:12" s="24" customFormat="1" x14ac:dyDescent="0.25">
      <c r="A203" s="7">
        <v>200</v>
      </c>
      <c r="B203" s="7">
        <v>11</v>
      </c>
      <c r="C203" s="93"/>
      <c r="D203" s="45" t="s">
        <v>177</v>
      </c>
      <c r="E203" s="94"/>
      <c r="F203" s="7">
        <v>5</v>
      </c>
      <c r="G203" s="7" t="s">
        <v>145</v>
      </c>
      <c r="H203" s="96"/>
      <c r="I203" s="46">
        <v>44197</v>
      </c>
      <c r="J203" s="6">
        <f t="shared" ca="1" si="9"/>
        <v>-984</v>
      </c>
      <c r="K203" s="7" t="s">
        <v>177</v>
      </c>
      <c r="L203" s="23" t="str">
        <f t="shared" ca="1" si="10"/>
        <v>X</v>
      </c>
    </row>
    <row r="204" spans="1:12" s="26" customFormat="1" ht="15" customHeight="1" x14ac:dyDescent="0.25">
      <c r="A204" s="27">
        <v>201</v>
      </c>
      <c r="B204" s="27">
        <v>10</v>
      </c>
      <c r="C204" s="88" t="s">
        <v>11</v>
      </c>
      <c r="D204" s="47" t="s">
        <v>222</v>
      </c>
      <c r="E204" s="89" t="s">
        <v>529</v>
      </c>
      <c r="F204" s="27">
        <v>2</v>
      </c>
      <c r="G204" s="27" t="s">
        <v>184</v>
      </c>
      <c r="H204" s="90">
        <v>42912</v>
      </c>
      <c r="I204" s="49" t="s">
        <v>150</v>
      </c>
      <c r="J204" s="22" t="e">
        <f t="shared" ca="1" si="9"/>
        <v>#VALUE!</v>
      </c>
      <c r="K204" s="27" t="e">
        <f t="shared" ca="1" si="11"/>
        <v>#VALUE!</v>
      </c>
      <c r="L204" s="28" t="e">
        <f t="shared" ca="1" si="10"/>
        <v>#VALUE!</v>
      </c>
    </row>
    <row r="205" spans="1:12" s="26" customFormat="1" x14ac:dyDescent="0.25">
      <c r="A205" s="27">
        <v>202</v>
      </c>
      <c r="B205" s="27">
        <v>11</v>
      </c>
      <c r="C205" s="88"/>
      <c r="D205" s="47" t="s">
        <v>222</v>
      </c>
      <c r="E205" s="89"/>
      <c r="F205" s="27">
        <v>2</v>
      </c>
      <c r="G205" s="27" t="s">
        <v>184</v>
      </c>
      <c r="H205" s="90"/>
      <c r="I205" s="49" t="s">
        <v>150</v>
      </c>
      <c r="J205" s="22" t="e">
        <f t="shared" ca="1" si="9"/>
        <v>#VALUE!</v>
      </c>
      <c r="K205" s="27" t="e">
        <f t="shared" ca="1" si="11"/>
        <v>#VALUE!</v>
      </c>
      <c r="L205" s="28" t="e">
        <f t="shared" ca="1" si="10"/>
        <v>#VALUE!</v>
      </c>
    </row>
    <row r="206" spans="1:12" s="24" customFormat="1" x14ac:dyDescent="0.25">
      <c r="A206" s="7">
        <v>203</v>
      </c>
      <c r="B206" s="7">
        <v>11</v>
      </c>
      <c r="C206" s="42" t="s">
        <v>2</v>
      </c>
      <c r="D206" s="39" t="s">
        <v>177</v>
      </c>
      <c r="E206" s="45" t="s">
        <v>362</v>
      </c>
      <c r="F206" s="7">
        <v>2</v>
      </c>
      <c r="G206" s="7" t="s">
        <v>145</v>
      </c>
      <c r="H206" s="44">
        <v>42248</v>
      </c>
      <c r="I206" s="46">
        <v>42613</v>
      </c>
      <c r="J206" s="6">
        <f t="shared" ca="1" si="9"/>
        <v>-2568</v>
      </c>
      <c r="K206" s="7" t="s">
        <v>177</v>
      </c>
      <c r="L206" s="23" t="str">
        <f t="shared" ca="1" si="10"/>
        <v>X</v>
      </c>
    </row>
    <row r="207" spans="1:12" s="24" customFormat="1" x14ac:dyDescent="0.25">
      <c r="A207" s="7">
        <v>204</v>
      </c>
      <c r="B207" s="7">
        <v>11</v>
      </c>
      <c r="C207" s="42" t="s">
        <v>2</v>
      </c>
      <c r="D207" s="39" t="s">
        <v>177</v>
      </c>
      <c r="E207" s="45" t="s">
        <v>420</v>
      </c>
      <c r="F207" s="7">
        <v>4</v>
      </c>
      <c r="G207" s="7" t="s">
        <v>145</v>
      </c>
      <c r="H207" s="44">
        <v>42248</v>
      </c>
      <c r="I207" s="46">
        <v>42613</v>
      </c>
      <c r="J207" s="6">
        <f t="shared" ca="1" si="9"/>
        <v>-2568</v>
      </c>
      <c r="K207" s="7" t="s">
        <v>177</v>
      </c>
      <c r="L207" s="23" t="str">
        <f t="shared" ca="1" si="10"/>
        <v>X</v>
      </c>
    </row>
    <row r="208" spans="1:12" s="26" customFormat="1" ht="15" customHeight="1" x14ac:dyDescent="0.25">
      <c r="A208" s="27">
        <v>205</v>
      </c>
      <c r="B208" s="27">
        <v>10</v>
      </c>
      <c r="C208" s="88" t="s">
        <v>2</v>
      </c>
      <c r="D208" s="47" t="s">
        <v>223</v>
      </c>
      <c r="E208" s="89" t="s">
        <v>422</v>
      </c>
      <c r="F208" s="27">
        <v>4</v>
      </c>
      <c r="G208" s="27" t="s">
        <v>184</v>
      </c>
      <c r="H208" s="90">
        <v>42522</v>
      </c>
      <c r="I208" s="49" t="s">
        <v>150</v>
      </c>
      <c r="J208" s="22" t="e">
        <f t="shared" ca="1" si="9"/>
        <v>#VALUE!</v>
      </c>
      <c r="K208" s="27" t="e">
        <f t="shared" ca="1" si="11"/>
        <v>#VALUE!</v>
      </c>
      <c r="L208" s="28" t="e">
        <f t="shared" ca="1" si="10"/>
        <v>#VALUE!</v>
      </c>
    </row>
    <row r="209" spans="1:12" s="26" customFormat="1" x14ac:dyDescent="0.25">
      <c r="A209" s="27">
        <v>206</v>
      </c>
      <c r="B209" s="27">
        <v>11</v>
      </c>
      <c r="C209" s="88"/>
      <c r="D209" s="47" t="s">
        <v>223</v>
      </c>
      <c r="E209" s="89"/>
      <c r="F209" s="27">
        <v>4</v>
      </c>
      <c r="G209" s="27" t="s">
        <v>184</v>
      </c>
      <c r="H209" s="90"/>
      <c r="I209" s="49" t="s">
        <v>150</v>
      </c>
      <c r="J209" s="22" t="e">
        <f t="shared" ca="1" si="9"/>
        <v>#VALUE!</v>
      </c>
      <c r="K209" s="27" t="e">
        <f t="shared" ca="1" si="11"/>
        <v>#VALUE!</v>
      </c>
      <c r="L209" s="28" t="e">
        <f t="shared" ca="1" si="10"/>
        <v>#VALUE!</v>
      </c>
    </row>
    <row r="210" spans="1:12" s="26" customFormat="1" ht="15" customHeight="1" x14ac:dyDescent="0.25">
      <c r="A210" s="27">
        <v>207</v>
      </c>
      <c r="B210" s="27">
        <v>10</v>
      </c>
      <c r="C210" s="88" t="s">
        <v>535</v>
      </c>
      <c r="D210" s="47" t="s">
        <v>224</v>
      </c>
      <c r="E210" s="89" t="s">
        <v>534</v>
      </c>
      <c r="F210" s="27">
        <v>0</v>
      </c>
      <c r="G210" s="27" t="s">
        <v>184</v>
      </c>
      <c r="H210" s="90">
        <v>42594</v>
      </c>
      <c r="I210" s="49" t="s">
        <v>150</v>
      </c>
      <c r="J210" s="22" t="e">
        <f t="shared" ca="1" si="9"/>
        <v>#VALUE!</v>
      </c>
      <c r="K210" s="27" t="e">
        <f t="shared" ca="1" si="11"/>
        <v>#VALUE!</v>
      </c>
      <c r="L210" s="28" t="e">
        <f t="shared" ca="1" si="10"/>
        <v>#VALUE!</v>
      </c>
    </row>
    <row r="211" spans="1:12" s="26" customFormat="1" x14ac:dyDescent="0.25">
      <c r="A211" s="27">
        <v>208</v>
      </c>
      <c r="B211" s="27">
        <v>11</v>
      </c>
      <c r="C211" s="88"/>
      <c r="D211" s="47" t="s">
        <v>224</v>
      </c>
      <c r="E211" s="89"/>
      <c r="F211" s="27">
        <v>0</v>
      </c>
      <c r="G211" s="27" t="s">
        <v>184</v>
      </c>
      <c r="H211" s="90"/>
      <c r="I211" s="49" t="s">
        <v>150</v>
      </c>
      <c r="J211" s="22" t="e">
        <f t="shared" ca="1" si="9"/>
        <v>#VALUE!</v>
      </c>
      <c r="K211" s="27" t="e">
        <f t="shared" ca="1" si="11"/>
        <v>#VALUE!</v>
      </c>
      <c r="L211" s="28" t="e">
        <f t="shared" ca="1" si="10"/>
        <v>#VALUE!</v>
      </c>
    </row>
    <row r="212" spans="1:12" s="26" customFormat="1" ht="15" customHeight="1" x14ac:dyDescent="0.25">
      <c r="A212" s="27">
        <v>207</v>
      </c>
      <c r="B212" s="27">
        <v>10</v>
      </c>
      <c r="C212" s="88" t="s">
        <v>535</v>
      </c>
      <c r="D212" s="47" t="s">
        <v>224</v>
      </c>
      <c r="E212" s="89" t="s">
        <v>423</v>
      </c>
      <c r="F212" s="27">
        <v>0</v>
      </c>
      <c r="G212" s="27" t="s">
        <v>184</v>
      </c>
      <c r="H212" s="90">
        <v>42594</v>
      </c>
      <c r="I212" s="49" t="s">
        <v>150</v>
      </c>
      <c r="J212" s="22" t="e">
        <f t="shared" ca="1" si="9"/>
        <v>#VALUE!</v>
      </c>
      <c r="K212" s="27" t="e">
        <f t="shared" ca="1" si="11"/>
        <v>#VALUE!</v>
      </c>
      <c r="L212" s="28" t="e">
        <f t="shared" ca="1" si="10"/>
        <v>#VALUE!</v>
      </c>
    </row>
    <row r="213" spans="1:12" s="26" customFormat="1" x14ac:dyDescent="0.25">
      <c r="A213" s="27">
        <v>208</v>
      </c>
      <c r="B213" s="27">
        <v>11</v>
      </c>
      <c r="C213" s="88"/>
      <c r="D213" s="47" t="s">
        <v>224</v>
      </c>
      <c r="E213" s="89"/>
      <c r="F213" s="27">
        <v>0</v>
      </c>
      <c r="G213" s="27" t="s">
        <v>184</v>
      </c>
      <c r="H213" s="90"/>
      <c r="I213" s="49" t="s">
        <v>150</v>
      </c>
      <c r="J213" s="22" t="e">
        <f t="shared" ca="1" si="9"/>
        <v>#VALUE!</v>
      </c>
      <c r="K213" s="27" t="e">
        <f t="shared" ca="1" si="11"/>
        <v>#VALUE!</v>
      </c>
      <c r="L213" s="28" t="e">
        <f t="shared" ca="1" si="10"/>
        <v>#VALUE!</v>
      </c>
    </row>
    <row r="214" spans="1:12" s="26" customFormat="1" ht="15" customHeight="1" x14ac:dyDescent="0.25">
      <c r="A214" s="27">
        <v>209</v>
      </c>
      <c r="B214" s="27">
        <v>10</v>
      </c>
      <c r="C214" s="88" t="s">
        <v>7</v>
      </c>
      <c r="D214" s="47" t="s">
        <v>225</v>
      </c>
      <c r="E214" s="89" t="s">
        <v>424</v>
      </c>
      <c r="F214" s="27">
        <v>1</v>
      </c>
      <c r="G214" s="27" t="s">
        <v>184</v>
      </c>
      <c r="H214" s="90">
        <v>42522</v>
      </c>
      <c r="I214" s="49" t="s">
        <v>150</v>
      </c>
      <c r="J214" s="22" t="e">
        <f t="shared" ca="1" si="9"/>
        <v>#VALUE!</v>
      </c>
      <c r="K214" s="27" t="e">
        <f t="shared" ca="1" si="11"/>
        <v>#VALUE!</v>
      </c>
      <c r="L214" s="28" t="e">
        <f t="shared" ca="1" si="10"/>
        <v>#VALUE!</v>
      </c>
    </row>
    <row r="215" spans="1:12" s="26" customFormat="1" x14ac:dyDescent="0.25">
      <c r="A215" s="27">
        <v>210</v>
      </c>
      <c r="B215" s="27">
        <v>11</v>
      </c>
      <c r="C215" s="88"/>
      <c r="D215" s="47" t="s">
        <v>225</v>
      </c>
      <c r="E215" s="89"/>
      <c r="F215" s="27">
        <v>1</v>
      </c>
      <c r="G215" s="27" t="s">
        <v>184</v>
      </c>
      <c r="H215" s="90"/>
      <c r="I215" s="49" t="s">
        <v>150</v>
      </c>
      <c r="J215" s="22" t="e">
        <f t="shared" ca="1" si="9"/>
        <v>#VALUE!</v>
      </c>
      <c r="K215" s="27" t="e">
        <f t="shared" ca="1" si="11"/>
        <v>#VALUE!</v>
      </c>
      <c r="L215" s="28" t="e">
        <f t="shared" ca="1" si="10"/>
        <v>#VALUE!</v>
      </c>
    </row>
    <row r="216" spans="1:12" s="26" customFormat="1" ht="15" customHeight="1" x14ac:dyDescent="0.25">
      <c r="A216" s="27">
        <v>211</v>
      </c>
      <c r="B216" s="27">
        <v>10</v>
      </c>
      <c r="C216" s="88" t="s">
        <v>332</v>
      </c>
      <c r="D216" s="47" t="s">
        <v>226</v>
      </c>
      <c r="E216" s="89" t="s">
        <v>331</v>
      </c>
      <c r="F216" s="27">
        <v>1</v>
      </c>
      <c r="G216" s="27" t="s">
        <v>184</v>
      </c>
      <c r="H216" s="90">
        <v>42856</v>
      </c>
      <c r="I216" s="49" t="s">
        <v>150</v>
      </c>
      <c r="J216" s="22" t="e">
        <f t="shared" ca="1" si="9"/>
        <v>#VALUE!</v>
      </c>
      <c r="K216" s="27" t="e">
        <f t="shared" ca="1" si="11"/>
        <v>#VALUE!</v>
      </c>
      <c r="L216" s="28" t="e">
        <f t="shared" ca="1" si="10"/>
        <v>#VALUE!</v>
      </c>
    </row>
    <row r="217" spans="1:12" s="26" customFormat="1" ht="15" customHeight="1" x14ac:dyDescent="0.25">
      <c r="A217" s="27">
        <v>212</v>
      </c>
      <c r="B217" s="22">
        <v>11</v>
      </c>
      <c r="C217" s="88"/>
      <c r="D217" s="47" t="s">
        <v>226</v>
      </c>
      <c r="E217" s="89"/>
      <c r="F217" s="27">
        <v>1</v>
      </c>
      <c r="G217" s="27" t="s">
        <v>184</v>
      </c>
      <c r="H217" s="90"/>
      <c r="I217" s="49" t="s">
        <v>150</v>
      </c>
      <c r="J217" s="22" t="e">
        <f t="shared" ca="1" si="9"/>
        <v>#VALUE!</v>
      </c>
      <c r="K217" s="27" t="e">
        <f t="shared" ca="1" si="11"/>
        <v>#VALUE!</v>
      </c>
      <c r="L217" s="28" t="e">
        <f t="shared" ca="1" si="10"/>
        <v>#VALUE!</v>
      </c>
    </row>
    <row r="218" spans="1:12" s="24" customFormat="1" x14ac:dyDescent="0.25">
      <c r="A218" s="7">
        <v>213</v>
      </c>
      <c r="B218" s="7">
        <v>10</v>
      </c>
      <c r="C218" s="93" t="s">
        <v>116</v>
      </c>
      <c r="D218" s="39" t="s">
        <v>177</v>
      </c>
      <c r="E218" s="94" t="s">
        <v>311</v>
      </c>
      <c r="F218" s="7">
        <v>0</v>
      </c>
      <c r="G218" s="7" t="s">
        <v>145</v>
      </c>
      <c r="H218" s="96">
        <v>42522</v>
      </c>
      <c r="I218" s="97">
        <v>43616</v>
      </c>
      <c r="J218" s="6">
        <f t="shared" ca="1" si="9"/>
        <v>-1565</v>
      </c>
      <c r="K218" s="7" t="s">
        <v>177</v>
      </c>
      <c r="L218" s="23" t="str">
        <f t="shared" ca="1" si="10"/>
        <v>X</v>
      </c>
    </row>
    <row r="219" spans="1:12" s="24" customFormat="1" x14ac:dyDescent="0.25">
      <c r="A219" s="7">
        <v>214</v>
      </c>
      <c r="B219" s="7">
        <v>11</v>
      </c>
      <c r="C219" s="93"/>
      <c r="D219" s="39" t="s">
        <v>177</v>
      </c>
      <c r="E219" s="94"/>
      <c r="F219" s="7">
        <v>0</v>
      </c>
      <c r="G219" s="7" t="s">
        <v>145</v>
      </c>
      <c r="H219" s="96"/>
      <c r="I219" s="97"/>
      <c r="J219" s="6">
        <f t="shared" ca="1" si="9"/>
        <v>-45181</v>
      </c>
      <c r="K219" s="7" t="s">
        <v>177</v>
      </c>
      <c r="L219" s="23" t="str">
        <f t="shared" ca="1" si="10"/>
        <v>X</v>
      </c>
    </row>
    <row r="220" spans="1:12" s="24" customFormat="1" x14ac:dyDescent="0.25">
      <c r="A220" s="7">
        <v>215</v>
      </c>
      <c r="B220" s="7">
        <v>10</v>
      </c>
      <c r="C220" s="93" t="s">
        <v>117</v>
      </c>
      <c r="D220" s="39" t="s">
        <v>177</v>
      </c>
      <c r="E220" s="94" t="s">
        <v>329</v>
      </c>
      <c r="F220" s="7">
        <v>2</v>
      </c>
      <c r="G220" s="7" t="s">
        <v>145</v>
      </c>
      <c r="H220" s="96">
        <v>42947</v>
      </c>
      <c r="I220" s="97" t="s">
        <v>507</v>
      </c>
      <c r="J220" s="6" t="e">
        <f t="shared" ca="1" si="9"/>
        <v>#VALUE!</v>
      </c>
      <c r="K220" s="7" t="s">
        <v>177</v>
      </c>
      <c r="L220" s="23" t="e">
        <f t="shared" ca="1" si="10"/>
        <v>#VALUE!</v>
      </c>
    </row>
    <row r="221" spans="1:12" s="24" customFormat="1" x14ac:dyDescent="0.25">
      <c r="A221" s="7">
        <v>216</v>
      </c>
      <c r="B221" s="7">
        <v>11</v>
      </c>
      <c r="C221" s="93"/>
      <c r="D221" s="39" t="s">
        <v>177</v>
      </c>
      <c r="E221" s="94"/>
      <c r="F221" s="7">
        <v>2</v>
      </c>
      <c r="G221" s="7" t="s">
        <v>145</v>
      </c>
      <c r="H221" s="96"/>
      <c r="I221" s="97"/>
      <c r="J221" s="6">
        <f t="shared" ca="1" si="9"/>
        <v>-45181</v>
      </c>
      <c r="K221" s="7" t="s">
        <v>177</v>
      </c>
      <c r="L221" s="23" t="str">
        <f t="shared" ca="1" si="10"/>
        <v>X</v>
      </c>
    </row>
    <row r="222" spans="1:12" s="24" customFormat="1" x14ac:dyDescent="0.25">
      <c r="A222" s="7">
        <v>217</v>
      </c>
      <c r="B222" s="7">
        <v>10</v>
      </c>
      <c r="C222" s="93" t="s">
        <v>118</v>
      </c>
      <c r="D222" s="39" t="s">
        <v>177</v>
      </c>
      <c r="E222" s="94" t="s">
        <v>301</v>
      </c>
      <c r="F222" s="7">
        <v>0</v>
      </c>
      <c r="G222" s="7" t="s">
        <v>145</v>
      </c>
      <c r="H222" s="96">
        <v>42248</v>
      </c>
      <c r="I222" s="97">
        <v>42490</v>
      </c>
      <c r="J222" s="6">
        <f t="shared" ca="1" si="9"/>
        <v>-2691</v>
      </c>
      <c r="K222" s="7" t="s">
        <v>177</v>
      </c>
      <c r="L222" s="23" t="str">
        <f t="shared" ca="1" si="10"/>
        <v>X</v>
      </c>
    </row>
    <row r="223" spans="1:12" s="24" customFormat="1" x14ac:dyDescent="0.25">
      <c r="A223" s="7">
        <v>218</v>
      </c>
      <c r="B223" s="7">
        <v>11</v>
      </c>
      <c r="C223" s="93"/>
      <c r="D223" s="39" t="s">
        <v>177</v>
      </c>
      <c r="E223" s="94"/>
      <c r="F223" s="7">
        <v>2</v>
      </c>
      <c r="G223" s="7" t="s">
        <v>145</v>
      </c>
      <c r="H223" s="96"/>
      <c r="I223" s="97"/>
      <c r="J223" s="6">
        <f t="shared" ca="1" si="9"/>
        <v>-45181</v>
      </c>
      <c r="K223" s="7" t="s">
        <v>177</v>
      </c>
      <c r="L223" s="23" t="str">
        <f t="shared" ca="1" si="10"/>
        <v>X</v>
      </c>
    </row>
    <row r="224" spans="1:12" s="24" customFormat="1" x14ac:dyDescent="0.25">
      <c r="A224" s="7">
        <v>219</v>
      </c>
      <c r="B224" s="7">
        <v>10</v>
      </c>
      <c r="C224" s="42" t="s">
        <v>119</v>
      </c>
      <c r="D224" s="39" t="s">
        <v>177</v>
      </c>
      <c r="E224" s="45" t="s">
        <v>339</v>
      </c>
      <c r="F224" s="7">
        <v>0</v>
      </c>
      <c r="G224" s="7" t="s">
        <v>145</v>
      </c>
      <c r="H224" s="44">
        <v>42706</v>
      </c>
      <c r="I224" s="46">
        <v>42711</v>
      </c>
      <c r="J224" s="6">
        <f t="shared" ca="1" si="9"/>
        <v>-2470</v>
      </c>
      <c r="K224" s="7" t="s">
        <v>177</v>
      </c>
      <c r="L224" s="23" t="str">
        <f t="shared" ca="1" si="10"/>
        <v>X</v>
      </c>
    </row>
    <row r="225" spans="1:12" s="24" customFormat="1" x14ac:dyDescent="0.25">
      <c r="A225" s="7">
        <v>220</v>
      </c>
      <c r="B225" s="7">
        <v>10</v>
      </c>
      <c r="C225" s="13" t="s">
        <v>120</v>
      </c>
      <c r="D225" s="39" t="s">
        <v>177</v>
      </c>
      <c r="E225" s="94" t="s">
        <v>476</v>
      </c>
      <c r="F225" s="7">
        <v>2</v>
      </c>
      <c r="G225" s="7" t="s">
        <v>145</v>
      </c>
      <c r="H225" s="96">
        <v>42248</v>
      </c>
      <c r="I225" s="97">
        <v>42886</v>
      </c>
      <c r="J225" s="6">
        <f t="shared" ca="1" si="9"/>
        <v>-2295</v>
      </c>
      <c r="K225" s="7" t="s">
        <v>177</v>
      </c>
      <c r="L225" s="23" t="str">
        <f t="shared" ca="1" si="10"/>
        <v>X</v>
      </c>
    </row>
    <row r="226" spans="1:12" s="24" customFormat="1" x14ac:dyDescent="0.25">
      <c r="A226" s="7">
        <v>221</v>
      </c>
      <c r="B226" s="7">
        <v>11</v>
      </c>
      <c r="C226" s="13" t="s">
        <v>522</v>
      </c>
      <c r="D226" s="39" t="s">
        <v>177</v>
      </c>
      <c r="E226" s="94"/>
      <c r="F226" s="7">
        <v>1</v>
      </c>
      <c r="G226" s="7" t="s">
        <v>145</v>
      </c>
      <c r="H226" s="96"/>
      <c r="I226" s="97"/>
      <c r="J226" s="6">
        <f t="shared" ca="1" si="9"/>
        <v>-45181</v>
      </c>
      <c r="K226" s="7" t="s">
        <v>177</v>
      </c>
      <c r="L226" s="23" t="str">
        <f t="shared" ca="1" si="10"/>
        <v>X</v>
      </c>
    </row>
    <row r="227" spans="1:12" s="24" customFormat="1" x14ac:dyDescent="0.25">
      <c r="A227" s="7">
        <v>222</v>
      </c>
      <c r="B227" s="7">
        <v>11</v>
      </c>
      <c r="C227" s="13" t="s">
        <v>522</v>
      </c>
      <c r="D227" s="39" t="s">
        <v>177</v>
      </c>
      <c r="E227" s="45" t="s">
        <v>530</v>
      </c>
      <c r="F227" s="7">
        <v>2</v>
      </c>
      <c r="G227" s="7" t="s">
        <v>145</v>
      </c>
      <c r="H227" s="44">
        <v>42248</v>
      </c>
      <c r="I227" s="46">
        <v>42886</v>
      </c>
      <c r="J227" s="6">
        <f t="shared" ca="1" si="9"/>
        <v>-2295</v>
      </c>
      <c r="K227" s="7" t="s">
        <v>177</v>
      </c>
      <c r="L227" s="23" t="str">
        <f t="shared" ca="1" si="10"/>
        <v>X</v>
      </c>
    </row>
    <row r="228" spans="1:12" s="24" customFormat="1" x14ac:dyDescent="0.25">
      <c r="A228" s="7">
        <v>223</v>
      </c>
      <c r="B228" s="7">
        <v>10</v>
      </c>
      <c r="C228" s="13" t="s">
        <v>120</v>
      </c>
      <c r="D228" s="39" t="s">
        <v>177</v>
      </c>
      <c r="E228" s="94" t="s">
        <v>312</v>
      </c>
      <c r="F228" s="7">
        <v>2</v>
      </c>
      <c r="G228" s="7" t="s">
        <v>145</v>
      </c>
      <c r="H228" s="44">
        <v>42248</v>
      </c>
      <c r="I228" s="46">
        <v>42886</v>
      </c>
      <c r="J228" s="6">
        <f t="shared" ca="1" si="9"/>
        <v>-2295</v>
      </c>
      <c r="K228" s="7" t="s">
        <v>177</v>
      </c>
      <c r="L228" s="23" t="str">
        <f t="shared" ca="1" si="10"/>
        <v>X</v>
      </c>
    </row>
    <row r="229" spans="1:12" s="24" customFormat="1" x14ac:dyDescent="0.25">
      <c r="A229" s="7">
        <v>224</v>
      </c>
      <c r="B229" s="95">
        <v>11</v>
      </c>
      <c r="C229" s="93" t="s">
        <v>522</v>
      </c>
      <c r="D229" s="39" t="s">
        <v>177</v>
      </c>
      <c r="E229" s="94"/>
      <c r="F229" s="7"/>
      <c r="G229" s="7" t="s">
        <v>145</v>
      </c>
      <c r="H229" s="44">
        <v>42248</v>
      </c>
      <c r="I229" s="46">
        <v>42886</v>
      </c>
      <c r="J229" s="6">
        <f t="shared" ca="1" si="9"/>
        <v>-2295</v>
      </c>
      <c r="K229" s="7" t="s">
        <v>177</v>
      </c>
      <c r="L229" s="23" t="str">
        <f t="shared" ca="1" si="10"/>
        <v>X</v>
      </c>
    </row>
    <row r="230" spans="1:12" s="24" customFormat="1" x14ac:dyDescent="0.25">
      <c r="A230" s="7">
        <v>225</v>
      </c>
      <c r="B230" s="95"/>
      <c r="C230" s="93"/>
      <c r="D230" s="39" t="s">
        <v>177</v>
      </c>
      <c r="E230" s="94"/>
      <c r="F230" s="7">
        <v>1</v>
      </c>
      <c r="G230" s="7" t="s">
        <v>145</v>
      </c>
      <c r="H230" s="44">
        <v>42248</v>
      </c>
      <c r="I230" s="46">
        <v>42886</v>
      </c>
      <c r="J230" s="6">
        <f t="shared" ca="1" si="9"/>
        <v>-2295</v>
      </c>
      <c r="K230" s="7" t="s">
        <v>177</v>
      </c>
      <c r="L230" s="23" t="str">
        <f t="shared" ca="1" si="10"/>
        <v>X</v>
      </c>
    </row>
    <row r="231" spans="1:12" s="24" customFormat="1" x14ac:dyDescent="0.25">
      <c r="A231" s="7">
        <v>226</v>
      </c>
      <c r="B231" s="7">
        <v>10</v>
      </c>
      <c r="C231" s="13" t="s">
        <v>121</v>
      </c>
      <c r="D231" s="45" t="s">
        <v>177</v>
      </c>
      <c r="E231" s="94" t="s">
        <v>441</v>
      </c>
      <c r="F231" s="7">
        <v>2</v>
      </c>
      <c r="G231" s="7" t="s">
        <v>145</v>
      </c>
      <c r="H231" s="44">
        <v>42338</v>
      </c>
      <c r="I231" s="44" t="s">
        <v>150</v>
      </c>
      <c r="J231" s="6" t="e">
        <f t="shared" ca="1" si="9"/>
        <v>#VALUE!</v>
      </c>
      <c r="K231" s="7" t="s">
        <v>177</v>
      </c>
      <c r="L231" s="23" t="e">
        <f t="shared" ca="1" si="10"/>
        <v>#VALUE!</v>
      </c>
    </row>
    <row r="232" spans="1:12" s="24" customFormat="1" x14ac:dyDescent="0.25">
      <c r="A232" s="7">
        <v>227</v>
      </c>
      <c r="B232" s="7">
        <v>11</v>
      </c>
      <c r="C232" s="13" t="s">
        <v>122</v>
      </c>
      <c r="D232" s="45" t="s">
        <v>177</v>
      </c>
      <c r="E232" s="94"/>
      <c r="F232" s="7">
        <v>0</v>
      </c>
      <c r="G232" s="7" t="s">
        <v>145</v>
      </c>
      <c r="H232" s="44">
        <v>42338</v>
      </c>
      <c r="I232" s="44" t="s">
        <v>150</v>
      </c>
      <c r="J232" s="6" t="e">
        <f t="shared" ca="1" si="9"/>
        <v>#VALUE!</v>
      </c>
      <c r="K232" s="7" t="s">
        <v>177</v>
      </c>
      <c r="L232" s="23" t="e">
        <f t="shared" ca="1" si="10"/>
        <v>#VALUE!</v>
      </c>
    </row>
    <row r="233" spans="1:12" s="24" customFormat="1" x14ac:dyDescent="0.25">
      <c r="A233" s="7">
        <v>228</v>
      </c>
      <c r="B233" s="7">
        <v>11</v>
      </c>
      <c r="C233" s="13" t="s">
        <v>123</v>
      </c>
      <c r="D233" s="45" t="s">
        <v>177</v>
      </c>
      <c r="E233" s="94"/>
      <c r="F233" s="7">
        <v>1</v>
      </c>
      <c r="G233" s="7" t="s">
        <v>145</v>
      </c>
      <c r="H233" s="44">
        <v>42601</v>
      </c>
      <c r="I233" s="46" t="s">
        <v>150</v>
      </c>
      <c r="J233" s="6" t="e">
        <f t="shared" ca="1" si="9"/>
        <v>#VALUE!</v>
      </c>
      <c r="K233" s="7" t="s">
        <v>177</v>
      </c>
      <c r="L233" s="23" t="e">
        <f t="shared" ca="1" si="10"/>
        <v>#VALUE!</v>
      </c>
    </row>
    <row r="234" spans="1:12" s="26" customFormat="1" ht="15" customHeight="1" x14ac:dyDescent="0.25">
      <c r="A234" s="27">
        <v>229</v>
      </c>
      <c r="B234" s="27">
        <v>10</v>
      </c>
      <c r="C234" s="88" t="s">
        <v>6</v>
      </c>
      <c r="D234" s="47" t="s">
        <v>228</v>
      </c>
      <c r="E234" s="89" t="s">
        <v>476</v>
      </c>
      <c r="F234" s="27">
        <v>1</v>
      </c>
      <c r="G234" s="27" t="s">
        <v>184</v>
      </c>
      <c r="H234" s="48">
        <v>42887</v>
      </c>
      <c r="I234" s="49" t="s">
        <v>150</v>
      </c>
      <c r="J234" s="22" t="e">
        <f t="shared" ca="1" si="9"/>
        <v>#VALUE!</v>
      </c>
      <c r="K234" s="27" t="e">
        <f t="shared" ca="1" si="11"/>
        <v>#VALUE!</v>
      </c>
      <c r="L234" s="28" t="e">
        <f t="shared" ca="1" si="10"/>
        <v>#VALUE!</v>
      </c>
    </row>
    <row r="235" spans="1:12" s="26" customFormat="1" x14ac:dyDescent="0.25">
      <c r="A235" s="27">
        <v>230</v>
      </c>
      <c r="B235" s="27">
        <v>11</v>
      </c>
      <c r="C235" s="88"/>
      <c r="D235" s="47" t="s">
        <v>228</v>
      </c>
      <c r="E235" s="89"/>
      <c r="F235" s="27">
        <v>2</v>
      </c>
      <c r="G235" s="27" t="s">
        <v>184</v>
      </c>
      <c r="H235" s="48">
        <v>42604</v>
      </c>
      <c r="I235" s="49" t="s">
        <v>150</v>
      </c>
      <c r="J235" s="22" t="e">
        <f t="shared" ca="1" si="9"/>
        <v>#VALUE!</v>
      </c>
      <c r="K235" s="27" t="e">
        <f t="shared" ca="1" si="11"/>
        <v>#VALUE!</v>
      </c>
      <c r="L235" s="28" t="e">
        <f t="shared" ca="1" si="10"/>
        <v>#VALUE!</v>
      </c>
    </row>
    <row r="236" spans="1:12" s="26" customFormat="1" x14ac:dyDescent="0.25">
      <c r="A236" s="27">
        <v>231</v>
      </c>
      <c r="B236" s="27">
        <v>11</v>
      </c>
      <c r="C236" s="50" t="s">
        <v>6</v>
      </c>
      <c r="D236" s="47" t="s">
        <v>228</v>
      </c>
      <c r="E236" s="47" t="s">
        <v>530</v>
      </c>
      <c r="F236" s="27">
        <v>2</v>
      </c>
      <c r="G236" s="27" t="s">
        <v>184</v>
      </c>
      <c r="H236" s="48">
        <v>42604</v>
      </c>
      <c r="I236" s="49" t="s">
        <v>150</v>
      </c>
      <c r="J236" s="22" t="e">
        <f t="shared" ca="1" si="9"/>
        <v>#VALUE!</v>
      </c>
      <c r="K236" s="27" t="e">
        <f t="shared" ca="1" si="11"/>
        <v>#VALUE!</v>
      </c>
      <c r="L236" s="28" t="e">
        <f t="shared" ca="1" si="10"/>
        <v>#VALUE!</v>
      </c>
    </row>
    <row r="237" spans="1:12" s="26" customFormat="1" ht="15" customHeight="1" x14ac:dyDescent="0.25">
      <c r="A237" s="27">
        <v>232</v>
      </c>
      <c r="B237" s="27">
        <v>10</v>
      </c>
      <c r="C237" s="88" t="s">
        <v>6</v>
      </c>
      <c r="D237" s="47" t="s">
        <v>228</v>
      </c>
      <c r="E237" s="89" t="s">
        <v>312</v>
      </c>
      <c r="F237" s="27">
        <v>1</v>
      </c>
      <c r="G237" s="27" t="s">
        <v>184</v>
      </c>
      <c r="H237" s="48">
        <v>42887</v>
      </c>
      <c r="I237" s="49" t="s">
        <v>150</v>
      </c>
      <c r="J237" s="22" t="e">
        <f t="shared" ca="1" si="9"/>
        <v>#VALUE!</v>
      </c>
      <c r="K237" s="27" t="e">
        <f t="shared" ca="1" si="11"/>
        <v>#VALUE!</v>
      </c>
      <c r="L237" s="28" t="e">
        <f t="shared" ca="1" si="10"/>
        <v>#VALUE!</v>
      </c>
    </row>
    <row r="238" spans="1:12" s="26" customFormat="1" x14ac:dyDescent="0.25">
      <c r="A238" s="27">
        <v>233</v>
      </c>
      <c r="B238" s="27">
        <v>11</v>
      </c>
      <c r="C238" s="88"/>
      <c r="D238" s="47" t="s">
        <v>228</v>
      </c>
      <c r="E238" s="89"/>
      <c r="F238" s="27">
        <v>3</v>
      </c>
      <c r="G238" s="27" t="s">
        <v>184</v>
      </c>
      <c r="H238" s="48">
        <v>42604</v>
      </c>
      <c r="I238" s="49" t="s">
        <v>150</v>
      </c>
      <c r="J238" s="22" t="e">
        <f t="shared" ca="1" si="9"/>
        <v>#VALUE!</v>
      </c>
      <c r="K238" s="27" t="e">
        <f t="shared" ca="1" si="11"/>
        <v>#VALUE!</v>
      </c>
      <c r="L238" s="28" t="e">
        <f t="shared" ca="1" si="10"/>
        <v>#VALUE!</v>
      </c>
    </row>
    <row r="239" spans="1:12" s="24" customFormat="1" x14ac:dyDescent="0.25">
      <c r="A239" s="7">
        <v>234</v>
      </c>
      <c r="B239" s="7">
        <v>10</v>
      </c>
      <c r="C239" s="93" t="s">
        <v>124</v>
      </c>
      <c r="D239" s="39" t="s">
        <v>177</v>
      </c>
      <c r="E239" s="94" t="s">
        <v>477</v>
      </c>
      <c r="F239" s="7">
        <v>4</v>
      </c>
      <c r="G239" s="7" t="s">
        <v>145</v>
      </c>
      <c r="H239" s="96">
        <v>42248</v>
      </c>
      <c r="I239" s="97">
        <v>42613</v>
      </c>
      <c r="J239" s="6">
        <f t="shared" ca="1" si="9"/>
        <v>-2568</v>
      </c>
      <c r="K239" s="7" t="s">
        <v>177</v>
      </c>
      <c r="L239" s="23" t="str">
        <f t="shared" ca="1" si="10"/>
        <v>X</v>
      </c>
    </row>
    <row r="240" spans="1:12" s="24" customFormat="1" x14ac:dyDescent="0.25">
      <c r="A240" s="7">
        <v>235</v>
      </c>
      <c r="B240" s="7">
        <v>11</v>
      </c>
      <c r="C240" s="93"/>
      <c r="D240" s="39" t="s">
        <v>177</v>
      </c>
      <c r="E240" s="94"/>
      <c r="F240" s="7">
        <v>4</v>
      </c>
      <c r="G240" s="7" t="s">
        <v>145</v>
      </c>
      <c r="H240" s="96"/>
      <c r="I240" s="97"/>
      <c r="J240" s="6">
        <f t="shared" ca="1" si="9"/>
        <v>-45181</v>
      </c>
      <c r="K240" s="7" t="s">
        <v>177</v>
      </c>
      <c r="L240" s="23" t="str">
        <f t="shared" ca="1" si="10"/>
        <v>X</v>
      </c>
    </row>
    <row r="241" spans="1:12" s="24" customFormat="1" x14ac:dyDescent="0.25">
      <c r="A241" s="7">
        <v>236</v>
      </c>
      <c r="B241" s="7">
        <v>10</v>
      </c>
      <c r="C241" s="93" t="s">
        <v>125</v>
      </c>
      <c r="D241" s="39" t="s">
        <v>177</v>
      </c>
      <c r="E241" s="94" t="s">
        <v>425</v>
      </c>
      <c r="F241" s="7">
        <v>4</v>
      </c>
      <c r="G241" s="7" t="s">
        <v>145</v>
      </c>
      <c r="H241" s="96">
        <v>42248</v>
      </c>
      <c r="I241" s="97">
        <v>42551</v>
      </c>
      <c r="J241" s="6">
        <f t="shared" ca="1" si="9"/>
        <v>-2630</v>
      </c>
      <c r="K241" s="7" t="s">
        <v>177</v>
      </c>
      <c r="L241" s="23" t="str">
        <f t="shared" ca="1" si="10"/>
        <v>X</v>
      </c>
    </row>
    <row r="242" spans="1:12" s="24" customFormat="1" x14ac:dyDescent="0.25">
      <c r="A242" s="7">
        <v>237</v>
      </c>
      <c r="B242" s="7">
        <v>11</v>
      </c>
      <c r="C242" s="93"/>
      <c r="D242" s="39" t="s">
        <v>177</v>
      </c>
      <c r="E242" s="94"/>
      <c r="F242" s="7">
        <v>4</v>
      </c>
      <c r="G242" s="7" t="s">
        <v>145</v>
      </c>
      <c r="H242" s="96"/>
      <c r="I242" s="97"/>
      <c r="J242" s="6">
        <f t="shared" ca="1" si="9"/>
        <v>-45181</v>
      </c>
      <c r="K242" s="7" t="s">
        <v>177</v>
      </c>
      <c r="L242" s="23" t="str">
        <f t="shared" ca="1" si="10"/>
        <v>X</v>
      </c>
    </row>
    <row r="243" spans="1:12" s="26" customFormat="1" ht="15" customHeight="1" x14ac:dyDescent="0.25">
      <c r="A243" s="27">
        <v>238</v>
      </c>
      <c r="B243" s="27">
        <v>10</v>
      </c>
      <c r="C243" s="88" t="s">
        <v>72</v>
      </c>
      <c r="D243" s="47" t="s">
        <v>230</v>
      </c>
      <c r="E243" s="89" t="s">
        <v>363</v>
      </c>
      <c r="F243" s="27">
        <v>2</v>
      </c>
      <c r="G243" s="27" t="s">
        <v>184</v>
      </c>
      <c r="H243" s="90">
        <v>42936</v>
      </c>
      <c r="I243" s="49" t="s">
        <v>150</v>
      </c>
      <c r="J243" s="22" t="e">
        <f t="shared" ca="1" si="9"/>
        <v>#VALUE!</v>
      </c>
      <c r="K243" s="27" t="e">
        <f t="shared" ca="1" si="11"/>
        <v>#VALUE!</v>
      </c>
      <c r="L243" s="28" t="e">
        <f t="shared" ca="1" si="10"/>
        <v>#VALUE!</v>
      </c>
    </row>
    <row r="244" spans="1:12" s="26" customFormat="1" x14ac:dyDescent="0.25">
      <c r="A244" s="27">
        <v>239</v>
      </c>
      <c r="B244" s="27">
        <v>11</v>
      </c>
      <c r="C244" s="88"/>
      <c r="D244" s="47" t="s">
        <v>230</v>
      </c>
      <c r="E244" s="89"/>
      <c r="F244" s="27">
        <v>2</v>
      </c>
      <c r="G244" s="27" t="s">
        <v>184</v>
      </c>
      <c r="H244" s="90"/>
      <c r="I244" s="49" t="s">
        <v>150</v>
      </c>
      <c r="J244" s="22" t="e">
        <f t="shared" ca="1" si="9"/>
        <v>#VALUE!</v>
      </c>
      <c r="K244" s="27" t="e">
        <f t="shared" ca="1" si="11"/>
        <v>#VALUE!</v>
      </c>
      <c r="L244" s="28" t="e">
        <f t="shared" ca="1" si="10"/>
        <v>#VALUE!</v>
      </c>
    </row>
    <row r="245" spans="1:12" s="24" customFormat="1" x14ac:dyDescent="0.25">
      <c r="A245" s="7">
        <v>240</v>
      </c>
      <c r="B245" s="7">
        <v>10</v>
      </c>
      <c r="C245" s="93" t="s">
        <v>76</v>
      </c>
      <c r="D245" s="39" t="s">
        <v>177</v>
      </c>
      <c r="E245" s="94" t="s">
        <v>331</v>
      </c>
      <c r="F245" s="7">
        <v>0</v>
      </c>
      <c r="G245" s="7" t="s">
        <v>145</v>
      </c>
      <c r="H245" s="96">
        <v>42856</v>
      </c>
      <c r="I245" s="97">
        <v>43220</v>
      </c>
      <c r="J245" s="6">
        <f t="shared" ca="1" si="9"/>
        <v>-1961</v>
      </c>
      <c r="K245" s="7" t="s">
        <v>177</v>
      </c>
      <c r="L245" s="23" t="str">
        <f t="shared" ca="1" si="10"/>
        <v>X</v>
      </c>
    </row>
    <row r="246" spans="1:12" s="24" customFormat="1" ht="15" customHeight="1" x14ac:dyDescent="0.25">
      <c r="A246" s="7">
        <v>241</v>
      </c>
      <c r="B246" s="7">
        <v>11</v>
      </c>
      <c r="C246" s="93"/>
      <c r="D246" s="39" t="s">
        <v>177</v>
      </c>
      <c r="E246" s="94"/>
      <c r="F246" s="7">
        <v>0</v>
      </c>
      <c r="G246" s="7" t="s">
        <v>145</v>
      </c>
      <c r="H246" s="96"/>
      <c r="I246" s="97"/>
      <c r="J246" s="6">
        <f t="shared" ca="1" si="9"/>
        <v>-45181</v>
      </c>
      <c r="K246" s="7" t="s">
        <v>177</v>
      </c>
      <c r="L246" s="23" t="str">
        <f t="shared" ca="1" si="10"/>
        <v>X</v>
      </c>
    </row>
    <row r="247" spans="1:12" s="26" customFormat="1" ht="15" customHeight="1" x14ac:dyDescent="0.25">
      <c r="A247" s="27">
        <v>242</v>
      </c>
      <c r="B247" s="27">
        <v>10</v>
      </c>
      <c r="C247" s="88" t="s">
        <v>482</v>
      </c>
      <c r="D247" s="47" t="s">
        <v>231</v>
      </c>
      <c r="E247" s="89" t="s">
        <v>329</v>
      </c>
      <c r="F247" s="27">
        <v>3</v>
      </c>
      <c r="G247" s="27" t="s">
        <v>184</v>
      </c>
      <c r="H247" s="90">
        <v>42948</v>
      </c>
      <c r="I247" s="49" t="s">
        <v>150</v>
      </c>
      <c r="J247" s="22" t="e">
        <f t="shared" ca="1" si="9"/>
        <v>#VALUE!</v>
      </c>
      <c r="K247" s="27" t="e">
        <f t="shared" ca="1" si="11"/>
        <v>#VALUE!</v>
      </c>
      <c r="L247" s="28" t="e">
        <f t="shared" ca="1" si="10"/>
        <v>#VALUE!</v>
      </c>
    </row>
    <row r="248" spans="1:12" s="26" customFormat="1" x14ac:dyDescent="0.25">
      <c r="A248" s="27">
        <v>243</v>
      </c>
      <c r="B248" s="27">
        <v>11</v>
      </c>
      <c r="C248" s="88"/>
      <c r="D248" s="47" t="s">
        <v>231</v>
      </c>
      <c r="E248" s="89"/>
      <c r="F248" s="27">
        <v>3</v>
      </c>
      <c r="G248" s="27" t="s">
        <v>184</v>
      </c>
      <c r="H248" s="90"/>
      <c r="I248" s="49" t="s">
        <v>150</v>
      </c>
      <c r="J248" s="22" t="e">
        <f t="shared" ca="1" si="9"/>
        <v>#VALUE!</v>
      </c>
      <c r="K248" s="27" t="e">
        <f t="shared" ca="1" si="11"/>
        <v>#VALUE!</v>
      </c>
      <c r="L248" s="28" t="e">
        <f t="shared" ca="1" si="10"/>
        <v>#VALUE!</v>
      </c>
    </row>
    <row r="249" spans="1:12" s="26" customFormat="1" x14ac:dyDescent="0.25">
      <c r="A249" s="27">
        <v>244</v>
      </c>
      <c r="B249" s="27">
        <v>11</v>
      </c>
      <c r="C249" s="88" t="s">
        <v>488</v>
      </c>
      <c r="D249" s="47" t="s">
        <v>232</v>
      </c>
      <c r="E249" s="89" t="s">
        <v>313</v>
      </c>
      <c r="F249" s="27">
        <v>2</v>
      </c>
      <c r="G249" s="27" t="s">
        <v>184</v>
      </c>
      <c r="H249" s="48">
        <v>43223</v>
      </c>
      <c r="I249" s="49" t="s">
        <v>150</v>
      </c>
      <c r="J249" s="22" t="e">
        <f t="shared" ca="1" si="9"/>
        <v>#VALUE!</v>
      </c>
      <c r="K249" s="27" t="e">
        <f t="shared" ca="1" si="11"/>
        <v>#VALUE!</v>
      </c>
      <c r="L249" s="28" t="e">
        <f t="shared" ca="1" si="10"/>
        <v>#VALUE!</v>
      </c>
    </row>
    <row r="250" spans="1:12" s="26" customFormat="1" ht="15" customHeight="1" x14ac:dyDescent="0.25">
      <c r="A250" s="27">
        <v>245</v>
      </c>
      <c r="B250" s="27">
        <v>10</v>
      </c>
      <c r="C250" s="88"/>
      <c r="D250" s="47" t="s">
        <v>232</v>
      </c>
      <c r="E250" s="89"/>
      <c r="F250" s="27">
        <v>2</v>
      </c>
      <c r="G250" s="27" t="s">
        <v>184</v>
      </c>
      <c r="H250" s="48">
        <v>43223</v>
      </c>
      <c r="I250" s="49" t="s">
        <v>150</v>
      </c>
      <c r="J250" s="22" t="e">
        <f t="shared" ca="1" si="9"/>
        <v>#VALUE!</v>
      </c>
      <c r="K250" s="27" t="e">
        <f t="shared" ca="1" si="11"/>
        <v>#VALUE!</v>
      </c>
      <c r="L250" s="28" t="e">
        <f t="shared" ca="1" si="10"/>
        <v>#VALUE!</v>
      </c>
    </row>
    <row r="251" spans="1:12" s="24" customFormat="1" x14ac:dyDescent="0.25">
      <c r="A251" s="7">
        <v>246</v>
      </c>
      <c r="B251" s="7">
        <v>11</v>
      </c>
      <c r="C251" s="13" t="s">
        <v>126</v>
      </c>
      <c r="D251" s="39" t="s">
        <v>177</v>
      </c>
      <c r="E251" s="45" t="s">
        <v>373</v>
      </c>
      <c r="F251" s="7">
        <v>0</v>
      </c>
      <c r="G251" s="7" t="s">
        <v>145</v>
      </c>
      <c r="H251" s="44">
        <v>42993</v>
      </c>
      <c r="I251" s="46">
        <v>43054</v>
      </c>
      <c r="J251" s="6">
        <f t="shared" ca="1" si="9"/>
        <v>-2127</v>
      </c>
      <c r="K251" s="7" t="s">
        <v>177</v>
      </c>
      <c r="L251" s="23" t="str">
        <f t="shared" ca="1" si="10"/>
        <v>X</v>
      </c>
    </row>
    <row r="252" spans="1:12" s="26" customFormat="1" x14ac:dyDescent="0.25">
      <c r="A252" s="27">
        <v>247</v>
      </c>
      <c r="B252" s="27">
        <v>11</v>
      </c>
      <c r="C252" s="50" t="s">
        <v>94</v>
      </c>
      <c r="D252" s="47" t="s">
        <v>233</v>
      </c>
      <c r="E252" s="47" t="s">
        <v>340</v>
      </c>
      <c r="F252" s="27">
        <v>0</v>
      </c>
      <c r="G252" s="27" t="s">
        <v>184</v>
      </c>
      <c r="H252" s="48">
        <v>43166</v>
      </c>
      <c r="I252" s="49" t="s">
        <v>150</v>
      </c>
      <c r="J252" s="22" t="e">
        <f t="shared" ca="1" si="9"/>
        <v>#VALUE!</v>
      </c>
      <c r="K252" s="27" t="e">
        <f t="shared" ca="1" si="11"/>
        <v>#VALUE!</v>
      </c>
      <c r="L252" s="28" t="e">
        <f t="shared" ca="1" si="10"/>
        <v>#VALUE!</v>
      </c>
    </row>
    <row r="253" spans="1:12" s="26" customFormat="1" x14ac:dyDescent="0.25">
      <c r="A253" s="27">
        <v>248</v>
      </c>
      <c r="B253" s="27">
        <v>10</v>
      </c>
      <c r="C253" s="88" t="s">
        <v>483</v>
      </c>
      <c r="D253" s="47" t="s">
        <v>234</v>
      </c>
      <c r="E253" s="89" t="s">
        <v>162</v>
      </c>
      <c r="F253" s="27">
        <v>1</v>
      </c>
      <c r="G253" s="27" t="s">
        <v>184</v>
      </c>
      <c r="H253" s="90">
        <v>43033</v>
      </c>
      <c r="I253" s="49" t="s">
        <v>150</v>
      </c>
      <c r="J253" s="22" t="e">
        <f t="shared" ca="1" si="9"/>
        <v>#VALUE!</v>
      </c>
      <c r="K253" s="27" t="e">
        <f t="shared" ca="1" si="11"/>
        <v>#VALUE!</v>
      </c>
      <c r="L253" s="28" t="e">
        <f t="shared" ca="1" si="10"/>
        <v>#VALUE!</v>
      </c>
    </row>
    <row r="254" spans="1:12" s="26" customFormat="1" x14ac:dyDescent="0.25">
      <c r="A254" s="27">
        <v>249</v>
      </c>
      <c r="B254" s="27">
        <v>11</v>
      </c>
      <c r="C254" s="88"/>
      <c r="D254" s="47" t="s">
        <v>234</v>
      </c>
      <c r="E254" s="89"/>
      <c r="F254" s="27">
        <v>1</v>
      </c>
      <c r="G254" s="27" t="s">
        <v>184</v>
      </c>
      <c r="H254" s="90"/>
      <c r="I254" s="49" t="s">
        <v>150</v>
      </c>
      <c r="J254" s="22" t="e">
        <f t="shared" ca="1" si="9"/>
        <v>#VALUE!</v>
      </c>
      <c r="K254" s="27" t="e">
        <f t="shared" ca="1" si="11"/>
        <v>#VALUE!</v>
      </c>
      <c r="L254" s="28" t="e">
        <f t="shared" ca="1" si="10"/>
        <v>#VALUE!</v>
      </c>
    </row>
    <row r="255" spans="1:12" s="24" customFormat="1" x14ac:dyDescent="0.25">
      <c r="A255" s="7">
        <v>250</v>
      </c>
      <c r="B255" s="7">
        <v>11</v>
      </c>
      <c r="C255" s="13" t="s">
        <v>127</v>
      </c>
      <c r="D255" s="39" t="s">
        <v>177</v>
      </c>
      <c r="E255" s="45" t="s">
        <v>489</v>
      </c>
      <c r="F255" s="7"/>
      <c r="G255" s="7" t="s">
        <v>145</v>
      </c>
      <c r="H255" s="44" t="s">
        <v>147</v>
      </c>
      <c r="I255" s="46" t="s">
        <v>147</v>
      </c>
      <c r="J255" s="6" t="e">
        <f t="shared" ca="1" si="9"/>
        <v>#VALUE!</v>
      </c>
      <c r="K255" s="7" t="s">
        <v>177</v>
      </c>
      <c r="L255" s="23" t="e">
        <f t="shared" ca="1" si="10"/>
        <v>#VALUE!</v>
      </c>
    </row>
    <row r="256" spans="1:12" s="26" customFormat="1" x14ac:dyDescent="0.25">
      <c r="A256" s="27">
        <v>251</v>
      </c>
      <c r="B256" s="27">
        <v>10</v>
      </c>
      <c r="C256" s="88" t="s">
        <v>72</v>
      </c>
      <c r="D256" s="47" t="s">
        <v>230</v>
      </c>
      <c r="E256" s="89" t="s">
        <v>523</v>
      </c>
      <c r="F256" s="27">
        <v>0</v>
      </c>
      <c r="G256" s="27" t="s">
        <v>184</v>
      </c>
      <c r="H256" s="48">
        <v>42911</v>
      </c>
      <c r="I256" s="49" t="s">
        <v>150</v>
      </c>
      <c r="J256" s="22" t="e">
        <f t="shared" ca="1" si="9"/>
        <v>#VALUE!</v>
      </c>
      <c r="K256" s="27" t="e">
        <f t="shared" ca="1" si="11"/>
        <v>#VALUE!</v>
      </c>
      <c r="L256" s="28" t="e">
        <f t="shared" ca="1" si="10"/>
        <v>#VALUE!</v>
      </c>
    </row>
    <row r="257" spans="1:12" s="26" customFormat="1" x14ac:dyDescent="0.25">
      <c r="A257" s="27">
        <v>252</v>
      </c>
      <c r="B257" s="27">
        <v>11</v>
      </c>
      <c r="C257" s="88"/>
      <c r="D257" s="47" t="s">
        <v>230</v>
      </c>
      <c r="E257" s="89"/>
      <c r="F257" s="27">
        <v>0</v>
      </c>
      <c r="G257" s="27" t="s">
        <v>184</v>
      </c>
      <c r="H257" s="48">
        <v>42911</v>
      </c>
      <c r="I257" s="49" t="s">
        <v>150</v>
      </c>
      <c r="J257" s="22" t="e">
        <f t="shared" ca="1" si="9"/>
        <v>#VALUE!</v>
      </c>
      <c r="K257" s="27" t="e">
        <f t="shared" ca="1" si="11"/>
        <v>#VALUE!</v>
      </c>
      <c r="L257" s="28" t="e">
        <f t="shared" ca="1" si="10"/>
        <v>#VALUE!</v>
      </c>
    </row>
    <row r="258" spans="1:12" s="24" customFormat="1" x14ac:dyDescent="0.25">
      <c r="A258" s="7">
        <v>253</v>
      </c>
      <c r="B258" s="7">
        <v>11</v>
      </c>
      <c r="C258" s="13" t="s">
        <v>128</v>
      </c>
      <c r="D258" s="39" t="s">
        <v>177</v>
      </c>
      <c r="E258" s="45" t="s">
        <v>442</v>
      </c>
      <c r="F258" s="7" t="s">
        <v>152</v>
      </c>
      <c r="G258" s="7" t="s">
        <v>145</v>
      </c>
      <c r="H258" s="44">
        <v>43008</v>
      </c>
      <c r="I258" s="46">
        <v>43054</v>
      </c>
      <c r="J258" s="6">
        <f t="shared" ca="1" si="9"/>
        <v>-2127</v>
      </c>
      <c r="K258" s="7" t="s">
        <v>177</v>
      </c>
      <c r="L258" s="23" t="str">
        <f t="shared" ca="1" si="10"/>
        <v>X</v>
      </c>
    </row>
    <row r="259" spans="1:12" s="26" customFormat="1" ht="15" customHeight="1" x14ac:dyDescent="0.25">
      <c r="A259" s="27">
        <v>254</v>
      </c>
      <c r="B259" s="27">
        <v>10</v>
      </c>
      <c r="C259" s="88" t="s">
        <v>84</v>
      </c>
      <c r="D259" s="47" t="s">
        <v>235</v>
      </c>
      <c r="E259" s="89" t="s">
        <v>443</v>
      </c>
      <c r="F259" s="27">
        <v>4</v>
      </c>
      <c r="G259" s="27" t="s">
        <v>184</v>
      </c>
      <c r="H259" s="48">
        <v>43160</v>
      </c>
      <c r="I259" s="49" t="s">
        <v>150</v>
      </c>
      <c r="J259" s="22" t="e">
        <f t="shared" ca="1" si="9"/>
        <v>#VALUE!</v>
      </c>
      <c r="K259" s="27" t="e">
        <f t="shared" ca="1" si="11"/>
        <v>#VALUE!</v>
      </c>
      <c r="L259" s="28" t="e">
        <f t="shared" ca="1" si="10"/>
        <v>#VALUE!</v>
      </c>
    </row>
    <row r="260" spans="1:12" s="26" customFormat="1" x14ac:dyDescent="0.25">
      <c r="A260" s="27">
        <v>255</v>
      </c>
      <c r="B260" s="27">
        <v>11</v>
      </c>
      <c r="C260" s="88"/>
      <c r="D260" s="47" t="s">
        <v>235</v>
      </c>
      <c r="E260" s="89"/>
      <c r="F260" s="27">
        <v>4</v>
      </c>
      <c r="G260" s="27" t="s">
        <v>184</v>
      </c>
      <c r="H260" s="48">
        <v>43160</v>
      </c>
      <c r="I260" s="49" t="s">
        <v>150</v>
      </c>
      <c r="J260" s="22" t="e">
        <f t="shared" ca="1" si="9"/>
        <v>#VALUE!</v>
      </c>
      <c r="K260" s="27" t="e">
        <f t="shared" ca="1" si="11"/>
        <v>#VALUE!</v>
      </c>
      <c r="L260" s="28" t="e">
        <f t="shared" ca="1" si="10"/>
        <v>#VALUE!</v>
      </c>
    </row>
    <row r="261" spans="1:12" s="26" customFormat="1" x14ac:dyDescent="0.25">
      <c r="A261" s="27">
        <v>256</v>
      </c>
      <c r="B261" s="27">
        <v>10</v>
      </c>
      <c r="C261" s="88" t="s">
        <v>84</v>
      </c>
      <c r="D261" s="47" t="s">
        <v>235</v>
      </c>
      <c r="E261" s="89" t="s">
        <v>314</v>
      </c>
      <c r="F261" s="27">
        <v>0</v>
      </c>
      <c r="G261" s="27" t="s">
        <v>184</v>
      </c>
      <c r="H261" s="48">
        <v>43117</v>
      </c>
      <c r="I261" s="49" t="s">
        <v>150</v>
      </c>
      <c r="J261" s="22" t="e">
        <f t="shared" ref="J261:J324" ca="1" si="12">I261-$D$2</f>
        <v>#VALUE!</v>
      </c>
      <c r="K261" s="27" t="e">
        <f t="shared" ca="1" si="11"/>
        <v>#VALUE!</v>
      </c>
      <c r="L261" s="28" t="e">
        <f t="shared" ref="L261:L324" ca="1" si="13">IF(J261&lt;=0,"X","")</f>
        <v>#VALUE!</v>
      </c>
    </row>
    <row r="262" spans="1:12" s="26" customFormat="1" x14ac:dyDescent="0.25">
      <c r="A262" s="27">
        <v>257</v>
      </c>
      <c r="B262" s="27">
        <v>11</v>
      </c>
      <c r="C262" s="88"/>
      <c r="D262" s="47" t="s">
        <v>235</v>
      </c>
      <c r="E262" s="89"/>
      <c r="F262" s="27">
        <v>0</v>
      </c>
      <c r="G262" s="27" t="s">
        <v>184</v>
      </c>
      <c r="H262" s="48">
        <v>43117</v>
      </c>
      <c r="I262" s="49" t="s">
        <v>150</v>
      </c>
      <c r="J262" s="22" t="e">
        <f t="shared" ca="1" si="12"/>
        <v>#VALUE!</v>
      </c>
      <c r="K262" s="27" t="e">
        <f t="shared" ref="K262:K325" ca="1" si="14">IF(AND(J262&lt;=15,J262&gt;0),"X","")</f>
        <v>#VALUE!</v>
      </c>
      <c r="L262" s="28" t="e">
        <f t="shared" ca="1" si="13"/>
        <v>#VALUE!</v>
      </c>
    </row>
    <row r="263" spans="1:12" s="26" customFormat="1" x14ac:dyDescent="0.25">
      <c r="A263" s="27">
        <v>258</v>
      </c>
      <c r="B263" s="27">
        <v>10</v>
      </c>
      <c r="C263" s="88" t="s">
        <v>14</v>
      </c>
      <c r="D263" s="47" t="s">
        <v>236</v>
      </c>
      <c r="E263" s="89" t="s">
        <v>315</v>
      </c>
      <c r="F263" s="27">
        <v>0</v>
      </c>
      <c r="G263" s="27" t="s">
        <v>184</v>
      </c>
      <c r="H263" s="48">
        <v>43196</v>
      </c>
      <c r="I263" s="49" t="s">
        <v>150</v>
      </c>
      <c r="J263" s="22" t="e">
        <f t="shared" ca="1" si="12"/>
        <v>#VALUE!</v>
      </c>
      <c r="K263" s="27" t="e">
        <f t="shared" ca="1" si="14"/>
        <v>#VALUE!</v>
      </c>
      <c r="L263" s="28" t="e">
        <f t="shared" ca="1" si="13"/>
        <v>#VALUE!</v>
      </c>
    </row>
    <row r="264" spans="1:12" s="26" customFormat="1" x14ac:dyDescent="0.25">
      <c r="A264" s="27">
        <v>259</v>
      </c>
      <c r="B264" s="27">
        <v>11</v>
      </c>
      <c r="C264" s="88"/>
      <c r="D264" s="47" t="s">
        <v>236</v>
      </c>
      <c r="E264" s="89"/>
      <c r="F264" s="27">
        <v>2</v>
      </c>
      <c r="G264" s="27" t="s">
        <v>184</v>
      </c>
      <c r="H264" s="48">
        <v>43196</v>
      </c>
      <c r="I264" s="49" t="s">
        <v>150</v>
      </c>
      <c r="J264" s="22" t="e">
        <f t="shared" ca="1" si="12"/>
        <v>#VALUE!</v>
      </c>
      <c r="K264" s="27" t="e">
        <f t="shared" ca="1" si="14"/>
        <v>#VALUE!</v>
      </c>
      <c r="L264" s="28" t="e">
        <f t="shared" ca="1" si="13"/>
        <v>#VALUE!</v>
      </c>
    </row>
    <row r="265" spans="1:12" s="24" customFormat="1" x14ac:dyDescent="0.25">
      <c r="A265" s="7">
        <v>260</v>
      </c>
      <c r="B265" s="7">
        <v>11</v>
      </c>
      <c r="C265" s="13" t="s">
        <v>129</v>
      </c>
      <c r="D265" s="39" t="s">
        <v>177</v>
      </c>
      <c r="E265" s="45" t="s">
        <v>316</v>
      </c>
      <c r="F265" s="7">
        <v>0</v>
      </c>
      <c r="G265" s="7" t="s">
        <v>145</v>
      </c>
      <c r="H265" s="44">
        <v>43124</v>
      </c>
      <c r="I265" s="46">
        <v>44097</v>
      </c>
      <c r="J265" s="6">
        <f t="shared" ca="1" si="12"/>
        <v>-1084</v>
      </c>
      <c r="K265" s="7" t="s">
        <v>177</v>
      </c>
      <c r="L265" s="23" t="str">
        <f t="shared" ca="1" si="13"/>
        <v>X</v>
      </c>
    </row>
    <row r="266" spans="1:12" s="26" customFormat="1" x14ac:dyDescent="0.25">
      <c r="A266" s="27">
        <v>261</v>
      </c>
      <c r="B266" s="27">
        <v>11</v>
      </c>
      <c r="C266" s="50" t="s">
        <v>467</v>
      </c>
      <c r="D266" s="47" t="s">
        <v>237</v>
      </c>
      <c r="E266" s="47" t="s">
        <v>317</v>
      </c>
      <c r="F266" s="27">
        <v>0</v>
      </c>
      <c r="G266" s="27" t="s">
        <v>184</v>
      </c>
      <c r="H266" s="48">
        <v>43201</v>
      </c>
      <c r="I266" s="49" t="s">
        <v>150</v>
      </c>
      <c r="J266" s="22" t="e">
        <f t="shared" ca="1" si="12"/>
        <v>#VALUE!</v>
      </c>
      <c r="K266" s="27" t="e">
        <f t="shared" ca="1" si="14"/>
        <v>#VALUE!</v>
      </c>
      <c r="L266" s="28" t="e">
        <f t="shared" ca="1" si="13"/>
        <v>#VALUE!</v>
      </c>
    </row>
    <row r="267" spans="1:12" s="26" customFormat="1" x14ac:dyDescent="0.25">
      <c r="A267" s="27">
        <v>262</v>
      </c>
      <c r="B267" s="27">
        <v>11</v>
      </c>
      <c r="C267" s="50" t="s">
        <v>15</v>
      </c>
      <c r="D267" s="47" t="s">
        <v>238</v>
      </c>
      <c r="E267" s="47" t="s">
        <v>444</v>
      </c>
      <c r="F267" s="27">
        <v>1</v>
      </c>
      <c r="G267" s="27" t="s">
        <v>184</v>
      </c>
      <c r="H267" s="48">
        <v>43577</v>
      </c>
      <c r="I267" s="49" t="s">
        <v>150</v>
      </c>
      <c r="J267" s="22" t="e">
        <f t="shared" ca="1" si="12"/>
        <v>#VALUE!</v>
      </c>
      <c r="K267" s="27" t="e">
        <f t="shared" ca="1" si="14"/>
        <v>#VALUE!</v>
      </c>
      <c r="L267" s="28" t="e">
        <f t="shared" ca="1" si="13"/>
        <v>#VALUE!</v>
      </c>
    </row>
    <row r="268" spans="1:12" s="26" customFormat="1" ht="15" customHeight="1" x14ac:dyDescent="0.25">
      <c r="A268" s="27">
        <v>263</v>
      </c>
      <c r="B268" s="27">
        <v>11</v>
      </c>
      <c r="C268" s="88" t="s">
        <v>16</v>
      </c>
      <c r="D268" s="47" t="s">
        <v>239</v>
      </c>
      <c r="E268" s="89" t="s">
        <v>318</v>
      </c>
      <c r="F268" s="27">
        <v>8</v>
      </c>
      <c r="G268" s="27" t="s">
        <v>184</v>
      </c>
      <c r="H268" s="90">
        <v>43404</v>
      </c>
      <c r="I268" s="49" t="s">
        <v>150</v>
      </c>
      <c r="J268" s="22" t="e">
        <f t="shared" ca="1" si="12"/>
        <v>#VALUE!</v>
      </c>
      <c r="K268" s="27" t="e">
        <f t="shared" ca="1" si="14"/>
        <v>#VALUE!</v>
      </c>
      <c r="L268" s="28" t="e">
        <f t="shared" ca="1" si="13"/>
        <v>#VALUE!</v>
      </c>
    </row>
    <row r="269" spans="1:12" s="26" customFormat="1" x14ac:dyDescent="0.25">
      <c r="A269" s="27">
        <v>264</v>
      </c>
      <c r="B269" s="27">
        <v>10</v>
      </c>
      <c r="C269" s="88"/>
      <c r="D269" s="47" t="s">
        <v>239</v>
      </c>
      <c r="E269" s="89"/>
      <c r="F269" s="27">
        <v>6</v>
      </c>
      <c r="G269" s="27" t="s">
        <v>184</v>
      </c>
      <c r="H269" s="90"/>
      <c r="I269" s="49" t="s">
        <v>150</v>
      </c>
      <c r="J269" s="22" t="e">
        <f t="shared" ca="1" si="12"/>
        <v>#VALUE!</v>
      </c>
      <c r="K269" s="27" t="e">
        <f t="shared" ca="1" si="14"/>
        <v>#VALUE!</v>
      </c>
      <c r="L269" s="28" t="e">
        <f t="shared" ca="1" si="13"/>
        <v>#VALUE!</v>
      </c>
    </row>
    <row r="270" spans="1:12" s="26" customFormat="1" x14ac:dyDescent="0.25">
      <c r="A270" s="27">
        <v>265</v>
      </c>
      <c r="B270" s="27">
        <v>11</v>
      </c>
      <c r="C270" s="88" t="s">
        <v>17</v>
      </c>
      <c r="D270" s="47" t="s">
        <v>240</v>
      </c>
      <c r="E270" s="89" t="s">
        <v>315</v>
      </c>
      <c r="F270" s="27">
        <v>0</v>
      </c>
      <c r="G270" s="27" t="s">
        <v>184</v>
      </c>
      <c r="H270" s="90">
        <v>43417</v>
      </c>
      <c r="I270" s="49" t="s">
        <v>150</v>
      </c>
      <c r="J270" s="22" t="e">
        <f t="shared" ca="1" si="12"/>
        <v>#VALUE!</v>
      </c>
      <c r="K270" s="27" t="e">
        <f t="shared" ca="1" si="14"/>
        <v>#VALUE!</v>
      </c>
      <c r="L270" s="28" t="e">
        <f t="shared" ca="1" si="13"/>
        <v>#VALUE!</v>
      </c>
    </row>
    <row r="271" spans="1:12" s="26" customFormat="1" x14ac:dyDescent="0.25">
      <c r="A271" s="27">
        <v>266</v>
      </c>
      <c r="B271" s="27">
        <v>10</v>
      </c>
      <c r="C271" s="88"/>
      <c r="D271" s="47" t="s">
        <v>240</v>
      </c>
      <c r="E271" s="89"/>
      <c r="F271" s="27">
        <v>0</v>
      </c>
      <c r="G271" s="27" t="s">
        <v>184</v>
      </c>
      <c r="H271" s="90"/>
      <c r="I271" s="49" t="s">
        <v>150</v>
      </c>
      <c r="J271" s="22" t="e">
        <f t="shared" ca="1" si="12"/>
        <v>#VALUE!</v>
      </c>
      <c r="K271" s="27" t="e">
        <f t="shared" ca="1" si="14"/>
        <v>#VALUE!</v>
      </c>
      <c r="L271" s="28" t="e">
        <f t="shared" ca="1" si="13"/>
        <v>#VALUE!</v>
      </c>
    </row>
    <row r="272" spans="1:12" s="24" customFormat="1" x14ac:dyDescent="0.25">
      <c r="A272" s="7">
        <v>267</v>
      </c>
      <c r="B272" s="7">
        <v>11</v>
      </c>
      <c r="C272" s="13" t="s">
        <v>130</v>
      </c>
      <c r="D272" s="39" t="s">
        <v>177</v>
      </c>
      <c r="E272" s="45" t="s">
        <v>508</v>
      </c>
      <c r="F272" s="7">
        <v>0</v>
      </c>
      <c r="G272" s="7" t="s">
        <v>145</v>
      </c>
      <c r="H272" s="44">
        <v>43180</v>
      </c>
      <c r="I272" s="46">
        <v>43272</v>
      </c>
      <c r="J272" s="6">
        <f t="shared" ca="1" si="12"/>
        <v>-1909</v>
      </c>
      <c r="K272" s="7" t="s">
        <v>177</v>
      </c>
      <c r="L272" s="23" t="str">
        <f t="shared" ca="1" si="13"/>
        <v>X</v>
      </c>
    </row>
    <row r="273" spans="1:12" s="26" customFormat="1" x14ac:dyDescent="0.25">
      <c r="A273" s="27">
        <v>268</v>
      </c>
      <c r="B273" s="27">
        <v>11</v>
      </c>
      <c r="C273" s="88" t="s">
        <v>18</v>
      </c>
      <c r="D273" s="47" t="s">
        <v>241</v>
      </c>
      <c r="E273" s="89" t="s">
        <v>163</v>
      </c>
      <c r="F273" s="27">
        <v>0</v>
      </c>
      <c r="G273" s="27" t="s">
        <v>184</v>
      </c>
      <c r="H273" s="90">
        <v>43339</v>
      </c>
      <c r="I273" s="49" t="s">
        <v>150</v>
      </c>
      <c r="J273" s="22" t="e">
        <f t="shared" ca="1" si="12"/>
        <v>#VALUE!</v>
      </c>
      <c r="K273" s="27" t="e">
        <f t="shared" ca="1" si="14"/>
        <v>#VALUE!</v>
      </c>
      <c r="L273" s="28" t="e">
        <f t="shared" ca="1" si="13"/>
        <v>#VALUE!</v>
      </c>
    </row>
    <row r="274" spans="1:12" s="26" customFormat="1" x14ac:dyDescent="0.25">
      <c r="A274" s="27">
        <v>269</v>
      </c>
      <c r="B274" s="27">
        <v>10</v>
      </c>
      <c r="C274" s="88"/>
      <c r="D274" s="47" t="s">
        <v>241</v>
      </c>
      <c r="E274" s="89"/>
      <c r="F274" s="27">
        <v>0</v>
      </c>
      <c r="G274" s="27" t="s">
        <v>184</v>
      </c>
      <c r="H274" s="90"/>
      <c r="I274" s="49" t="s">
        <v>150</v>
      </c>
      <c r="J274" s="22" t="e">
        <f t="shared" ca="1" si="12"/>
        <v>#VALUE!</v>
      </c>
      <c r="K274" s="27" t="e">
        <f t="shared" ca="1" si="14"/>
        <v>#VALUE!</v>
      </c>
      <c r="L274" s="28" t="e">
        <f t="shared" ca="1" si="13"/>
        <v>#VALUE!</v>
      </c>
    </row>
    <row r="275" spans="1:12" s="24" customFormat="1" x14ac:dyDescent="0.25">
      <c r="A275" s="7">
        <v>270</v>
      </c>
      <c r="B275" s="7">
        <v>10</v>
      </c>
      <c r="C275" s="93" t="s">
        <v>130</v>
      </c>
      <c r="D275" s="39" t="s">
        <v>177</v>
      </c>
      <c r="E275" s="45" t="s">
        <v>509</v>
      </c>
      <c r="F275" s="7">
        <v>0</v>
      </c>
      <c r="G275" s="7" t="s">
        <v>145</v>
      </c>
      <c r="H275" s="96">
        <v>43180</v>
      </c>
      <c r="I275" s="97">
        <v>43241</v>
      </c>
      <c r="J275" s="6">
        <f t="shared" ca="1" si="12"/>
        <v>-1940</v>
      </c>
      <c r="K275" s="7" t="s">
        <v>177</v>
      </c>
      <c r="L275" s="23" t="str">
        <f t="shared" ca="1" si="13"/>
        <v>X</v>
      </c>
    </row>
    <row r="276" spans="1:12" s="24" customFormat="1" x14ac:dyDescent="0.25">
      <c r="A276" s="7">
        <v>271</v>
      </c>
      <c r="B276" s="7">
        <v>10</v>
      </c>
      <c r="C276" s="93"/>
      <c r="D276" s="39" t="s">
        <v>177</v>
      </c>
      <c r="E276" s="45" t="s">
        <v>510</v>
      </c>
      <c r="F276" s="7">
        <v>0</v>
      </c>
      <c r="G276" s="7" t="s">
        <v>145</v>
      </c>
      <c r="H276" s="96"/>
      <c r="I276" s="97"/>
      <c r="J276" s="6">
        <f t="shared" ca="1" si="12"/>
        <v>-45181</v>
      </c>
      <c r="K276" s="7" t="s">
        <v>177</v>
      </c>
      <c r="L276" s="23" t="str">
        <f t="shared" ca="1" si="13"/>
        <v>X</v>
      </c>
    </row>
    <row r="277" spans="1:12" s="24" customFormat="1" x14ac:dyDescent="0.25">
      <c r="A277" s="7">
        <v>272</v>
      </c>
      <c r="B277" s="7">
        <v>10</v>
      </c>
      <c r="C277" s="93" t="s">
        <v>131</v>
      </c>
      <c r="D277" s="39" t="s">
        <v>177</v>
      </c>
      <c r="E277" s="94" t="s">
        <v>164</v>
      </c>
      <c r="F277" s="7">
        <v>1</v>
      </c>
      <c r="G277" s="7" t="s">
        <v>145</v>
      </c>
      <c r="H277" s="96">
        <v>43335</v>
      </c>
      <c r="I277" s="97">
        <v>43441</v>
      </c>
      <c r="J277" s="6">
        <f t="shared" ca="1" si="12"/>
        <v>-1740</v>
      </c>
      <c r="K277" s="7" t="s">
        <v>177</v>
      </c>
      <c r="L277" s="23" t="str">
        <f t="shared" ca="1" si="13"/>
        <v>X</v>
      </c>
    </row>
    <row r="278" spans="1:12" s="24" customFormat="1" x14ac:dyDescent="0.25">
      <c r="A278" s="7">
        <v>273</v>
      </c>
      <c r="B278" s="7">
        <v>10</v>
      </c>
      <c r="C278" s="93"/>
      <c r="D278" s="39" t="s">
        <v>177</v>
      </c>
      <c r="E278" s="94"/>
      <c r="F278" s="7">
        <v>1</v>
      </c>
      <c r="G278" s="7" t="s">
        <v>145</v>
      </c>
      <c r="H278" s="96"/>
      <c r="I278" s="97"/>
      <c r="J278" s="6">
        <f t="shared" ca="1" si="12"/>
        <v>-45181</v>
      </c>
      <c r="K278" s="7" t="s">
        <v>177</v>
      </c>
      <c r="L278" s="23" t="str">
        <f t="shared" ca="1" si="13"/>
        <v>X</v>
      </c>
    </row>
    <row r="279" spans="1:12" s="26" customFormat="1" x14ac:dyDescent="0.25">
      <c r="A279" s="27">
        <v>274</v>
      </c>
      <c r="B279" s="27">
        <v>10</v>
      </c>
      <c r="C279" s="98" t="s">
        <v>19</v>
      </c>
      <c r="D279" s="47" t="s">
        <v>242</v>
      </c>
      <c r="E279" s="89" t="s">
        <v>532</v>
      </c>
      <c r="F279" s="27">
        <v>3</v>
      </c>
      <c r="G279" s="27" t="s">
        <v>184</v>
      </c>
      <c r="H279" s="90">
        <v>43374</v>
      </c>
      <c r="I279" s="49" t="s">
        <v>150</v>
      </c>
      <c r="J279" s="22" t="e">
        <f t="shared" ca="1" si="12"/>
        <v>#VALUE!</v>
      </c>
      <c r="K279" s="27" t="e">
        <f t="shared" ca="1" si="14"/>
        <v>#VALUE!</v>
      </c>
      <c r="L279" s="28" t="e">
        <f t="shared" ca="1" si="13"/>
        <v>#VALUE!</v>
      </c>
    </row>
    <row r="280" spans="1:12" s="26" customFormat="1" x14ac:dyDescent="0.25">
      <c r="A280" s="27">
        <v>275</v>
      </c>
      <c r="B280" s="27">
        <v>11</v>
      </c>
      <c r="C280" s="98"/>
      <c r="D280" s="47" t="s">
        <v>242</v>
      </c>
      <c r="E280" s="89"/>
      <c r="F280" s="27">
        <v>2</v>
      </c>
      <c r="G280" s="27" t="s">
        <v>184</v>
      </c>
      <c r="H280" s="90"/>
      <c r="I280" s="49" t="s">
        <v>150</v>
      </c>
      <c r="J280" s="22" t="e">
        <f t="shared" ca="1" si="12"/>
        <v>#VALUE!</v>
      </c>
      <c r="K280" s="27" t="e">
        <f t="shared" ca="1" si="14"/>
        <v>#VALUE!</v>
      </c>
      <c r="L280" s="28" t="e">
        <f t="shared" ca="1" si="13"/>
        <v>#VALUE!</v>
      </c>
    </row>
    <row r="281" spans="1:12" s="26" customFormat="1" x14ac:dyDescent="0.25">
      <c r="A281" s="27">
        <v>276</v>
      </c>
      <c r="B281" s="27">
        <v>10</v>
      </c>
      <c r="C281" s="50" t="s">
        <v>20</v>
      </c>
      <c r="D281" s="47" t="s">
        <v>243</v>
      </c>
      <c r="E281" s="47" t="s">
        <v>445</v>
      </c>
      <c r="F281" s="27">
        <v>0</v>
      </c>
      <c r="G281" s="27" t="s">
        <v>184</v>
      </c>
      <c r="H281" s="48">
        <v>43213</v>
      </c>
      <c r="I281" s="49" t="s">
        <v>150</v>
      </c>
      <c r="J281" s="22" t="e">
        <f t="shared" ca="1" si="12"/>
        <v>#VALUE!</v>
      </c>
      <c r="K281" s="27" t="e">
        <f t="shared" ca="1" si="14"/>
        <v>#VALUE!</v>
      </c>
      <c r="L281" s="28" t="e">
        <f t="shared" ca="1" si="13"/>
        <v>#VALUE!</v>
      </c>
    </row>
    <row r="282" spans="1:12" s="26" customFormat="1" x14ac:dyDescent="0.25">
      <c r="A282" s="27">
        <v>277</v>
      </c>
      <c r="B282" s="27">
        <v>10</v>
      </c>
      <c r="C282" s="88" t="s">
        <v>21</v>
      </c>
      <c r="D282" s="47" t="s">
        <v>244</v>
      </c>
      <c r="E282" s="89" t="s">
        <v>446</v>
      </c>
      <c r="F282" s="27">
        <v>0</v>
      </c>
      <c r="G282" s="27" t="s">
        <v>184</v>
      </c>
      <c r="H282" s="90">
        <v>43556</v>
      </c>
      <c r="I282" s="49" t="s">
        <v>150</v>
      </c>
      <c r="J282" s="22" t="e">
        <f t="shared" ca="1" si="12"/>
        <v>#VALUE!</v>
      </c>
      <c r="K282" s="27" t="e">
        <f t="shared" ca="1" si="14"/>
        <v>#VALUE!</v>
      </c>
      <c r="L282" s="28" t="e">
        <f t="shared" ca="1" si="13"/>
        <v>#VALUE!</v>
      </c>
    </row>
    <row r="283" spans="1:12" s="26" customFormat="1" x14ac:dyDescent="0.25">
      <c r="A283" s="27">
        <v>278</v>
      </c>
      <c r="B283" s="27">
        <v>11</v>
      </c>
      <c r="C283" s="88"/>
      <c r="D283" s="47" t="s">
        <v>244</v>
      </c>
      <c r="E283" s="89"/>
      <c r="F283" s="27">
        <v>0</v>
      </c>
      <c r="G283" s="27" t="s">
        <v>184</v>
      </c>
      <c r="H283" s="90"/>
      <c r="I283" s="49" t="s">
        <v>150</v>
      </c>
      <c r="J283" s="22" t="e">
        <f t="shared" ca="1" si="12"/>
        <v>#VALUE!</v>
      </c>
      <c r="K283" s="27" t="e">
        <f t="shared" ca="1" si="14"/>
        <v>#VALUE!</v>
      </c>
      <c r="L283" s="28" t="e">
        <f t="shared" ca="1" si="13"/>
        <v>#VALUE!</v>
      </c>
    </row>
    <row r="284" spans="1:12" s="26" customFormat="1" x14ac:dyDescent="0.25">
      <c r="A284" s="27">
        <v>279</v>
      </c>
      <c r="B284" s="27">
        <v>10</v>
      </c>
      <c r="C284" s="88" t="s">
        <v>22</v>
      </c>
      <c r="D284" s="47" t="s">
        <v>245</v>
      </c>
      <c r="E284" s="89" t="s">
        <v>447</v>
      </c>
      <c r="F284" s="27">
        <v>3</v>
      </c>
      <c r="G284" s="27" t="s">
        <v>184</v>
      </c>
      <c r="H284" s="90">
        <v>43651</v>
      </c>
      <c r="I284" s="49" t="s">
        <v>150</v>
      </c>
      <c r="J284" s="22" t="e">
        <f t="shared" ca="1" si="12"/>
        <v>#VALUE!</v>
      </c>
      <c r="K284" s="27" t="e">
        <f t="shared" ca="1" si="14"/>
        <v>#VALUE!</v>
      </c>
      <c r="L284" s="28" t="e">
        <f t="shared" ca="1" si="13"/>
        <v>#VALUE!</v>
      </c>
    </row>
    <row r="285" spans="1:12" s="26" customFormat="1" x14ac:dyDescent="0.25">
      <c r="A285" s="27">
        <v>280</v>
      </c>
      <c r="B285" s="27">
        <v>11</v>
      </c>
      <c r="C285" s="88"/>
      <c r="D285" s="47" t="s">
        <v>245</v>
      </c>
      <c r="E285" s="89"/>
      <c r="F285" s="27">
        <v>2</v>
      </c>
      <c r="G285" s="27" t="s">
        <v>184</v>
      </c>
      <c r="H285" s="90"/>
      <c r="I285" s="49" t="s">
        <v>150</v>
      </c>
      <c r="J285" s="22" t="e">
        <f t="shared" ca="1" si="12"/>
        <v>#VALUE!</v>
      </c>
      <c r="K285" s="27" t="e">
        <f t="shared" ca="1" si="14"/>
        <v>#VALUE!</v>
      </c>
      <c r="L285" s="28" t="e">
        <f t="shared" ca="1" si="13"/>
        <v>#VALUE!</v>
      </c>
    </row>
    <row r="286" spans="1:12" s="24" customFormat="1" x14ac:dyDescent="0.25">
      <c r="A286" s="7">
        <v>281</v>
      </c>
      <c r="B286" s="7">
        <v>11</v>
      </c>
      <c r="C286" s="13" t="s">
        <v>132</v>
      </c>
      <c r="D286" s="39" t="s">
        <v>177</v>
      </c>
      <c r="E286" s="45"/>
      <c r="F286" s="7"/>
      <c r="G286" s="7" t="s">
        <v>145</v>
      </c>
      <c r="H286" s="44">
        <v>43588</v>
      </c>
      <c r="I286" s="46">
        <v>43771</v>
      </c>
      <c r="J286" s="6">
        <f t="shared" ca="1" si="12"/>
        <v>-1410</v>
      </c>
      <c r="K286" s="7" t="s">
        <v>177</v>
      </c>
      <c r="L286" s="23" t="str">
        <f t="shared" ca="1" si="13"/>
        <v>X</v>
      </c>
    </row>
    <row r="287" spans="1:12" s="26" customFormat="1" ht="15" customHeight="1" x14ac:dyDescent="0.25">
      <c r="A287" s="27">
        <v>282</v>
      </c>
      <c r="B287" s="27">
        <v>10</v>
      </c>
      <c r="C287" s="88" t="s">
        <v>28</v>
      </c>
      <c r="D287" s="47" t="s">
        <v>246</v>
      </c>
      <c r="E287" s="89" t="s">
        <v>165</v>
      </c>
      <c r="F287" s="27">
        <v>0</v>
      </c>
      <c r="G287" s="27" t="s">
        <v>184</v>
      </c>
      <c r="H287" s="80">
        <v>43678</v>
      </c>
      <c r="I287" s="49" t="s">
        <v>150</v>
      </c>
      <c r="J287" s="22" t="e">
        <f t="shared" ca="1" si="12"/>
        <v>#VALUE!</v>
      </c>
      <c r="K287" s="27" t="e">
        <f t="shared" ca="1" si="14"/>
        <v>#VALUE!</v>
      </c>
      <c r="L287" s="28" t="e">
        <f t="shared" ca="1" si="13"/>
        <v>#VALUE!</v>
      </c>
    </row>
    <row r="288" spans="1:12" s="26" customFormat="1" x14ac:dyDescent="0.25">
      <c r="A288" s="27">
        <v>283</v>
      </c>
      <c r="B288" s="27">
        <v>11</v>
      </c>
      <c r="C288" s="88"/>
      <c r="D288" s="47" t="s">
        <v>246</v>
      </c>
      <c r="E288" s="89"/>
      <c r="F288" s="27">
        <v>0</v>
      </c>
      <c r="G288" s="27" t="s">
        <v>184</v>
      </c>
      <c r="H288" s="81"/>
      <c r="I288" s="49" t="s">
        <v>150</v>
      </c>
      <c r="J288" s="22" t="e">
        <f t="shared" ca="1" si="12"/>
        <v>#VALUE!</v>
      </c>
      <c r="K288" s="27" t="e">
        <f t="shared" ca="1" si="14"/>
        <v>#VALUE!</v>
      </c>
      <c r="L288" s="28" t="e">
        <f t="shared" ca="1" si="13"/>
        <v>#VALUE!</v>
      </c>
    </row>
    <row r="289" spans="1:12" s="24" customFormat="1" x14ac:dyDescent="0.25">
      <c r="A289" s="7">
        <v>284</v>
      </c>
      <c r="B289" s="7">
        <v>10</v>
      </c>
      <c r="C289" s="93" t="s">
        <v>490</v>
      </c>
      <c r="D289" s="39" t="s">
        <v>177</v>
      </c>
      <c r="E289" s="94" t="s">
        <v>491</v>
      </c>
      <c r="F289" s="91">
        <v>1</v>
      </c>
      <c r="G289" s="95" t="s">
        <v>145</v>
      </c>
      <c r="H289" s="96">
        <v>43710</v>
      </c>
      <c r="I289" s="97">
        <v>44046</v>
      </c>
      <c r="J289" s="6">
        <f t="shared" ca="1" si="12"/>
        <v>-1135</v>
      </c>
      <c r="K289" s="7" t="s">
        <v>177</v>
      </c>
      <c r="L289" s="23" t="str">
        <f t="shared" ca="1" si="13"/>
        <v>X</v>
      </c>
    </row>
    <row r="290" spans="1:12" s="24" customFormat="1" x14ac:dyDescent="0.25">
      <c r="A290" s="7">
        <v>285</v>
      </c>
      <c r="B290" s="7">
        <v>11</v>
      </c>
      <c r="C290" s="93"/>
      <c r="D290" s="39" t="s">
        <v>177</v>
      </c>
      <c r="E290" s="94"/>
      <c r="F290" s="92"/>
      <c r="G290" s="95"/>
      <c r="H290" s="96"/>
      <c r="I290" s="97"/>
      <c r="J290" s="6">
        <f t="shared" ca="1" si="12"/>
        <v>-45181</v>
      </c>
      <c r="K290" s="7" t="s">
        <v>177</v>
      </c>
      <c r="L290" s="23" t="str">
        <f t="shared" ca="1" si="13"/>
        <v>X</v>
      </c>
    </row>
    <row r="291" spans="1:12" s="26" customFormat="1" x14ac:dyDescent="0.25">
      <c r="A291" s="27">
        <v>286</v>
      </c>
      <c r="B291" s="27">
        <v>10</v>
      </c>
      <c r="C291" s="88" t="s">
        <v>283</v>
      </c>
      <c r="D291" s="47" t="s">
        <v>247</v>
      </c>
      <c r="E291" s="89" t="s">
        <v>341</v>
      </c>
      <c r="F291" s="27"/>
      <c r="G291" s="27" t="s">
        <v>184</v>
      </c>
      <c r="H291" s="90">
        <v>43623</v>
      </c>
      <c r="I291" s="49" t="s">
        <v>150</v>
      </c>
      <c r="J291" s="22" t="e">
        <f t="shared" ca="1" si="12"/>
        <v>#VALUE!</v>
      </c>
      <c r="K291" s="27" t="e">
        <f t="shared" ca="1" si="14"/>
        <v>#VALUE!</v>
      </c>
      <c r="L291" s="28" t="e">
        <f t="shared" ca="1" si="13"/>
        <v>#VALUE!</v>
      </c>
    </row>
    <row r="292" spans="1:12" s="26" customFormat="1" x14ac:dyDescent="0.25">
      <c r="A292" s="27">
        <v>287</v>
      </c>
      <c r="B292" s="27">
        <v>11</v>
      </c>
      <c r="C292" s="88"/>
      <c r="D292" s="47" t="s">
        <v>247</v>
      </c>
      <c r="E292" s="89"/>
      <c r="F292" s="27"/>
      <c r="G292" s="27" t="s">
        <v>184</v>
      </c>
      <c r="H292" s="90"/>
      <c r="I292" s="49" t="s">
        <v>150</v>
      </c>
      <c r="J292" s="22" t="e">
        <f t="shared" ca="1" si="12"/>
        <v>#VALUE!</v>
      </c>
      <c r="K292" s="27" t="e">
        <f t="shared" ca="1" si="14"/>
        <v>#VALUE!</v>
      </c>
      <c r="L292" s="28" t="e">
        <f t="shared" ca="1" si="13"/>
        <v>#VALUE!</v>
      </c>
    </row>
    <row r="293" spans="1:12" s="26" customFormat="1" x14ac:dyDescent="0.25">
      <c r="A293" s="27">
        <v>288</v>
      </c>
      <c r="B293" s="27">
        <v>10</v>
      </c>
      <c r="C293" s="88" t="s">
        <v>41</v>
      </c>
      <c r="D293" s="47" t="s">
        <v>248</v>
      </c>
      <c r="E293" s="89" t="s">
        <v>341</v>
      </c>
      <c r="F293" s="27">
        <v>0</v>
      </c>
      <c r="G293" s="27" t="s">
        <v>184</v>
      </c>
      <c r="H293" s="80">
        <v>43661</v>
      </c>
      <c r="I293" s="49" t="s">
        <v>150</v>
      </c>
      <c r="J293" s="22" t="e">
        <f t="shared" ca="1" si="12"/>
        <v>#VALUE!</v>
      </c>
      <c r="K293" s="27" t="e">
        <f t="shared" ca="1" si="14"/>
        <v>#VALUE!</v>
      </c>
      <c r="L293" s="28" t="e">
        <f t="shared" ca="1" si="13"/>
        <v>#VALUE!</v>
      </c>
    </row>
    <row r="294" spans="1:12" s="26" customFormat="1" x14ac:dyDescent="0.25">
      <c r="A294" s="27">
        <v>289</v>
      </c>
      <c r="B294" s="27">
        <v>11</v>
      </c>
      <c r="C294" s="88"/>
      <c r="D294" s="47" t="s">
        <v>248</v>
      </c>
      <c r="E294" s="89"/>
      <c r="F294" s="27">
        <v>0</v>
      </c>
      <c r="G294" s="27" t="s">
        <v>184</v>
      </c>
      <c r="H294" s="81"/>
      <c r="I294" s="49" t="s">
        <v>150</v>
      </c>
      <c r="J294" s="22" t="e">
        <f t="shared" ca="1" si="12"/>
        <v>#VALUE!</v>
      </c>
      <c r="K294" s="27" t="e">
        <f t="shared" ca="1" si="14"/>
        <v>#VALUE!</v>
      </c>
      <c r="L294" s="28" t="e">
        <f t="shared" ca="1" si="13"/>
        <v>#VALUE!</v>
      </c>
    </row>
    <row r="295" spans="1:12" s="26" customFormat="1" x14ac:dyDescent="0.25">
      <c r="A295" s="27">
        <v>290</v>
      </c>
      <c r="B295" s="27">
        <v>10</v>
      </c>
      <c r="C295" s="88" t="s">
        <v>448</v>
      </c>
      <c r="D295" s="47" t="s">
        <v>249</v>
      </c>
      <c r="E295" s="89" t="s">
        <v>449</v>
      </c>
      <c r="F295" s="27">
        <v>1</v>
      </c>
      <c r="G295" s="27" t="s">
        <v>184</v>
      </c>
      <c r="H295" s="90">
        <v>43377</v>
      </c>
      <c r="I295" s="49" t="s">
        <v>150</v>
      </c>
      <c r="J295" s="22" t="e">
        <f t="shared" ca="1" si="12"/>
        <v>#VALUE!</v>
      </c>
      <c r="K295" s="27" t="e">
        <f t="shared" ca="1" si="14"/>
        <v>#VALUE!</v>
      </c>
      <c r="L295" s="28" t="e">
        <f t="shared" ca="1" si="13"/>
        <v>#VALUE!</v>
      </c>
    </row>
    <row r="296" spans="1:12" s="26" customFormat="1" x14ac:dyDescent="0.25">
      <c r="A296" s="27">
        <v>291</v>
      </c>
      <c r="B296" s="27">
        <v>11</v>
      </c>
      <c r="C296" s="88"/>
      <c r="D296" s="47" t="s">
        <v>249</v>
      </c>
      <c r="E296" s="89"/>
      <c r="F296" s="27">
        <v>1</v>
      </c>
      <c r="G296" s="27" t="s">
        <v>184</v>
      </c>
      <c r="H296" s="90"/>
      <c r="I296" s="49" t="s">
        <v>150</v>
      </c>
      <c r="J296" s="22" t="e">
        <f t="shared" ca="1" si="12"/>
        <v>#VALUE!</v>
      </c>
      <c r="K296" s="27" t="e">
        <f t="shared" ca="1" si="14"/>
        <v>#VALUE!</v>
      </c>
      <c r="L296" s="28" t="e">
        <f t="shared" ca="1" si="13"/>
        <v>#VALUE!</v>
      </c>
    </row>
    <row r="297" spans="1:12" s="26" customFormat="1" ht="15" customHeight="1" x14ac:dyDescent="0.25">
      <c r="A297" s="27">
        <v>292</v>
      </c>
      <c r="B297" s="27">
        <v>10</v>
      </c>
      <c r="C297" s="88" t="s">
        <v>24</v>
      </c>
      <c r="D297" s="47" t="s">
        <v>250</v>
      </c>
      <c r="E297" s="89" t="s">
        <v>166</v>
      </c>
      <c r="F297" s="27">
        <v>0</v>
      </c>
      <c r="G297" s="27" t="s">
        <v>184</v>
      </c>
      <c r="H297" s="80">
        <v>43668</v>
      </c>
      <c r="I297" s="49" t="s">
        <v>150</v>
      </c>
      <c r="J297" s="22" t="e">
        <f t="shared" ca="1" si="12"/>
        <v>#VALUE!</v>
      </c>
      <c r="K297" s="27" t="e">
        <f t="shared" ca="1" si="14"/>
        <v>#VALUE!</v>
      </c>
      <c r="L297" s="28" t="e">
        <f t="shared" ca="1" si="13"/>
        <v>#VALUE!</v>
      </c>
    </row>
    <row r="298" spans="1:12" s="26" customFormat="1" x14ac:dyDescent="0.25">
      <c r="A298" s="27">
        <v>293</v>
      </c>
      <c r="B298" s="27">
        <v>11</v>
      </c>
      <c r="C298" s="88"/>
      <c r="D298" s="47" t="s">
        <v>250</v>
      </c>
      <c r="E298" s="89"/>
      <c r="F298" s="27">
        <v>0</v>
      </c>
      <c r="G298" s="27" t="s">
        <v>184</v>
      </c>
      <c r="H298" s="81"/>
      <c r="I298" s="49" t="s">
        <v>150</v>
      </c>
      <c r="J298" s="22" t="e">
        <f t="shared" ca="1" si="12"/>
        <v>#VALUE!</v>
      </c>
      <c r="K298" s="27" t="e">
        <f t="shared" ca="1" si="14"/>
        <v>#VALUE!</v>
      </c>
      <c r="L298" s="28" t="e">
        <f t="shared" ca="1" si="13"/>
        <v>#VALUE!</v>
      </c>
    </row>
    <row r="299" spans="1:12" s="26" customFormat="1" x14ac:dyDescent="0.25">
      <c r="A299" s="27">
        <v>294</v>
      </c>
      <c r="B299" s="27">
        <v>11</v>
      </c>
      <c r="C299" s="50" t="s">
        <v>23</v>
      </c>
      <c r="D299" s="47" t="s">
        <v>251</v>
      </c>
      <c r="E299" s="47" t="s">
        <v>316</v>
      </c>
      <c r="F299" s="27">
        <v>0</v>
      </c>
      <c r="G299" s="27" t="s">
        <v>184</v>
      </c>
      <c r="H299" s="48">
        <v>43525</v>
      </c>
      <c r="I299" s="49" t="s">
        <v>150</v>
      </c>
      <c r="J299" s="22" t="e">
        <f t="shared" ca="1" si="12"/>
        <v>#VALUE!</v>
      </c>
      <c r="K299" s="27" t="e">
        <f t="shared" ca="1" si="14"/>
        <v>#VALUE!</v>
      </c>
      <c r="L299" s="28" t="e">
        <f t="shared" ca="1" si="13"/>
        <v>#VALUE!</v>
      </c>
    </row>
    <row r="300" spans="1:12" s="26" customFormat="1" x14ac:dyDescent="0.25">
      <c r="A300" s="27">
        <v>295</v>
      </c>
      <c r="B300" s="27">
        <v>11</v>
      </c>
      <c r="C300" s="43" t="s">
        <v>44</v>
      </c>
      <c r="D300" s="47" t="s">
        <v>252</v>
      </c>
      <c r="E300" s="47" t="s">
        <v>319</v>
      </c>
      <c r="F300" s="27">
        <v>2</v>
      </c>
      <c r="G300" s="27" t="s">
        <v>184</v>
      </c>
      <c r="H300" s="48">
        <v>43475</v>
      </c>
      <c r="I300" s="49" t="s">
        <v>150</v>
      </c>
      <c r="J300" s="22" t="e">
        <f t="shared" ca="1" si="12"/>
        <v>#VALUE!</v>
      </c>
      <c r="K300" s="27" t="e">
        <f t="shared" ca="1" si="14"/>
        <v>#VALUE!</v>
      </c>
      <c r="L300" s="28" t="e">
        <f t="shared" ca="1" si="13"/>
        <v>#VALUE!</v>
      </c>
    </row>
    <row r="301" spans="1:12" s="26" customFormat="1" ht="15" customHeight="1" x14ac:dyDescent="0.25">
      <c r="A301" s="27">
        <v>296</v>
      </c>
      <c r="B301" s="27">
        <v>10</v>
      </c>
      <c r="C301" s="88" t="s">
        <v>25</v>
      </c>
      <c r="D301" s="47" t="s">
        <v>253</v>
      </c>
      <c r="E301" s="89" t="s">
        <v>450</v>
      </c>
      <c r="F301" s="27">
        <v>2</v>
      </c>
      <c r="G301" s="27" t="s">
        <v>184</v>
      </c>
      <c r="H301" s="80">
        <v>43374</v>
      </c>
      <c r="I301" s="49" t="s">
        <v>150</v>
      </c>
      <c r="J301" s="22" t="e">
        <f t="shared" ca="1" si="12"/>
        <v>#VALUE!</v>
      </c>
      <c r="K301" s="27" t="e">
        <f t="shared" ca="1" si="14"/>
        <v>#VALUE!</v>
      </c>
      <c r="L301" s="28" t="e">
        <f t="shared" ca="1" si="13"/>
        <v>#VALUE!</v>
      </c>
    </row>
    <row r="302" spans="1:12" s="26" customFormat="1" x14ac:dyDescent="0.25">
      <c r="A302" s="27">
        <v>297</v>
      </c>
      <c r="B302" s="27">
        <v>11</v>
      </c>
      <c r="C302" s="88"/>
      <c r="D302" s="47" t="s">
        <v>253</v>
      </c>
      <c r="E302" s="89"/>
      <c r="F302" s="27">
        <v>3</v>
      </c>
      <c r="G302" s="27" t="s">
        <v>184</v>
      </c>
      <c r="H302" s="81"/>
      <c r="I302" s="49" t="s">
        <v>150</v>
      </c>
      <c r="J302" s="22" t="e">
        <f t="shared" ca="1" si="12"/>
        <v>#VALUE!</v>
      </c>
      <c r="K302" s="27" t="e">
        <f t="shared" ca="1" si="14"/>
        <v>#VALUE!</v>
      </c>
      <c r="L302" s="28" t="e">
        <f t="shared" ca="1" si="13"/>
        <v>#VALUE!</v>
      </c>
    </row>
    <row r="303" spans="1:12" s="24" customFormat="1" x14ac:dyDescent="0.25">
      <c r="A303" s="7">
        <v>298</v>
      </c>
      <c r="B303" s="7">
        <v>11</v>
      </c>
      <c r="C303" s="13" t="s">
        <v>82</v>
      </c>
      <c r="D303" s="39" t="s">
        <v>177</v>
      </c>
      <c r="E303" s="45" t="s">
        <v>374</v>
      </c>
      <c r="F303" s="7"/>
      <c r="G303" s="7" t="s">
        <v>145</v>
      </c>
      <c r="H303" s="44">
        <v>43651</v>
      </c>
      <c r="I303" s="46">
        <v>43697</v>
      </c>
      <c r="J303" s="6">
        <f t="shared" ca="1" si="12"/>
        <v>-1484</v>
      </c>
      <c r="K303" s="7" t="s">
        <v>177</v>
      </c>
      <c r="L303" s="23" t="str">
        <f t="shared" ca="1" si="13"/>
        <v>X</v>
      </c>
    </row>
    <row r="304" spans="1:12" s="26" customFormat="1" x14ac:dyDescent="0.25">
      <c r="A304" s="27">
        <v>299</v>
      </c>
      <c r="B304" s="27">
        <v>10</v>
      </c>
      <c r="C304" s="88" t="s">
        <v>498</v>
      </c>
      <c r="D304" s="47" t="s">
        <v>254</v>
      </c>
      <c r="E304" s="72" t="s">
        <v>499</v>
      </c>
      <c r="F304" s="27">
        <v>1</v>
      </c>
      <c r="G304" s="27" t="s">
        <v>184</v>
      </c>
      <c r="H304" s="80">
        <v>43383</v>
      </c>
      <c r="I304" s="49">
        <v>44793</v>
      </c>
      <c r="J304" s="22">
        <f t="shared" ca="1" si="12"/>
        <v>-388</v>
      </c>
      <c r="K304" s="27" t="str">
        <f t="shared" ca="1" si="14"/>
        <v/>
      </c>
      <c r="L304" s="28" t="str">
        <f t="shared" ca="1" si="13"/>
        <v>X</v>
      </c>
    </row>
    <row r="305" spans="1:12" s="26" customFormat="1" x14ac:dyDescent="0.25">
      <c r="A305" s="27">
        <v>300</v>
      </c>
      <c r="B305" s="27">
        <v>11</v>
      </c>
      <c r="C305" s="88"/>
      <c r="D305" s="54" t="s">
        <v>254</v>
      </c>
      <c r="E305" s="73"/>
      <c r="F305" s="27">
        <v>1</v>
      </c>
      <c r="G305" s="27" t="s">
        <v>184</v>
      </c>
      <c r="H305" s="81"/>
      <c r="I305" s="49">
        <v>44793</v>
      </c>
      <c r="J305" s="22">
        <f t="shared" ca="1" si="12"/>
        <v>-388</v>
      </c>
      <c r="K305" s="27" t="str">
        <f t="shared" ca="1" si="14"/>
        <v/>
      </c>
      <c r="L305" s="28" t="str">
        <f t="shared" ca="1" si="13"/>
        <v>X</v>
      </c>
    </row>
    <row r="306" spans="1:12" s="24" customFormat="1" x14ac:dyDescent="0.25">
      <c r="A306" s="7">
        <v>301</v>
      </c>
      <c r="B306" s="7">
        <v>10</v>
      </c>
      <c r="C306" s="74" t="s">
        <v>133</v>
      </c>
      <c r="D306" s="3" t="s">
        <v>177</v>
      </c>
      <c r="E306" s="76" t="s">
        <v>167</v>
      </c>
      <c r="F306" s="91">
        <v>1</v>
      </c>
      <c r="G306" s="91" t="s">
        <v>145</v>
      </c>
      <c r="H306" s="78">
        <v>43915</v>
      </c>
      <c r="I306" s="46" t="s">
        <v>150</v>
      </c>
      <c r="J306" s="6" t="e">
        <f t="shared" ca="1" si="12"/>
        <v>#VALUE!</v>
      </c>
      <c r="K306" s="7" t="s">
        <v>177</v>
      </c>
      <c r="L306" s="23" t="e">
        <f t="shared" ca="1" si="13"/>
        <v>#VALUE!</v>
      </c>
    </row>
    <row r="307" spans="1:12" s="24" customFormat="1" x14ac:dyDescent="0.25">
      <c r="A307" s="7">
        <v>302</v>
      </c>
      <c r="B307" s="7">
        <v>11</v>
      </c>
      <c r="C307" s="75"/>
      <c r="D307" s="39" t="s">
        <v>177</v>
      </c>
      <c r="E307" s="77"/>
      <c r="F307" s="92"/>
      <c r="G307" s="92"/>
      <c r="H307" s="79"/>
      <c r="I307" s="46" t="s">
        <v>150</v>
      </c>
      <c r="J307" s="6" t="e">
        <f t="shared" ca="1" si="12"/>
        <v>#VALUE!</v>
      </c>
      <c r="K307" s="7" t="s">
        <v>177</v>
      </c>
      <c r="L307" s="23" t="e">
        <f t="shared" ca="1" si="13"/>
        <v>#VALUE!</v>
      </c>
    </row>
    <row r="308" spans="1:12" s="26" customFormat="1" x14ac:dyDescent="0.25">
      <c r="A308" s="27">
        <v>303</v>
      </c>
      <c r="B308" s="27">
        <v>10</v>
      </c>
      <c r="C308" s="70" t="s">
        <v>134</v>
      </c>
      <c r="D308" s="47" t="s">
        <v>255</v>
      </c>
      <c r="E308" s="72" t="s">
        <v>492</v>
      </c>
      <c r="F308" s="27"/>
      <c r="G308" s="27" t="s">
        <v>184</v>
      </c>
      <c r="H308" s="80">
        <v>43920</v>
      </c>
      <c r="I308" s="49" t="s">
        <v>150</v>
      </c>
      <c r="J308" s="22" t="e">
        <f t="shared" ca="1" si="12"/>
        <v>#VALUE!</v>
      </c>
      <c r="K308" s="27" t="e">
        <f t="shared" ca="1" si="14"/>
        <v>#VALUE!</v>
      </c>
      <c r="L308" s="28" t="e">
        <f t="shared" ca="1" si="13"/>
        <v>#VALUE!</v>
      </c>
    </row>
    <row r="309" spans="1:12" s="26" customFormat="1" x14ac:dyDescent="0.25">
      <c r="A309" s="27">
        <v>304</v>
      </c>
      <c r="B309" s="27">
        <v>11</v>
      </c>
      <c r="C309" s="71"/>
      <c r="D309" s="54" t="s">
        <v>255</v>
      </c>
      <c r="E309" s="73"/>
      <c r="F309" s="27"/>
      <c r="G309" s="27" t="s">
        <v>184</v>
      </c>
      <c r="H309" s="81"/>
      <c r="I309" s="49" t="s">
        <v>150</v>
      </c>
      <c r="J309" s="22" t="e">
        <f t="shared" ca="1" si="12"/>
        <v>#VALUE!</v>
      </c>
      <c r="K309" s="27" t="e">
        <f t="shared" ca="1" si="14"/>
        <v>#VALUE!</v>
      </c>
      <c r="L309" s="28" t="e">
        <f t="shared" ca="1" si="13"/>
        <v>#VALUE!</v>
      </c>
    </row>
    <row r="310" spans="1:12" s="26" customFormat="1" x14ac:dyDescent="0.25">
      <c r="A310" s="27">
        <v>305</v>
      </c>
      <c r="B310" s="27">
        <v>10</v>
      </c>
      <c r="C310" s="70" t="s">
        <v>26</v>
      </c>
      <c r="D310" s="47" t="s">
        <v>256</v>
      </c>
      <c r="E310" s="72" t="s">
        <v>451</v>
      </c>
      <c r="F310" s="27">
        <v>0</v>
      </c>
      <c r="G310" s="27" t="s">
        <v>184</v>
      </c>
      <c r="H310" s="80">
        <v>43910</v>
      </c>
      <c r="I310" s="49" t="s">
        <v>150</v>
      </c>
      <c r="J310" s="22" t="e">
        <f t="shared" ca="1" si="12"/>
        <v>#VALUE!</v>
      </c>
      <c r="K310" s="27" t="e">
        <f t="shared" ca="1" si="14"/>
        <v>#VALUE!</v>
      </c>
      <c r="L310" s="28" t="e">
        <f t="shared" ca="1" si="13"/>
        <v>#VALUE!</v>
      </c>
    </row>
    <row r="311" spans="1:12" s="26" customFormat="1" x14ac:dyDescent="0.25">
      <c r="A311" s="27">
        <v>306</v>
      </c>
      <c r="B311" s="27">
        <v>11</v>
      </c>
      <c r="C311" s="71"/>
      <c r="D311" s="54" t="s">
        <v>256</v>
      </c>
      <c r="E311" s="73"/>
      <c r="F311" s="27">
        <v>0</v>
      </c>
      <c r="G311" s="27" t="s">
        <v>184</v>
      </c>
      <c r="H311" s="81"/>
      <c r="I311" s="49" t="s">
        <v>150</v>
      </c>
      <c r="J311" s="22" t="e">
        <f t="shared" ca="1" si="12"/>
        <v>#VALUE!</v>
      </c>
      <c r="K311" s="27" t="e">
        <f t="shared" ca="1" si="14"/>
        <v>#VALUE!</v>
      </c>
      <c r="L311" s="28" t="e">
        <f t="shared" ca="1" si="13"/>
        <v>#VALUE!</v>
      </c>
    </row>
    <row r="312" spans="1:12" s="26" customFormat="1" x14ac:dyDescent="0.25">
      <c r="A312" s="27">
        <v>307</v>
      </c>
      <c r="B312" s="27">
        <v>10</v>
      </c>
      <c r="C312" s="70" t="s">
        <v>27</v>
      </c>
      <c r="D312" s="47" t="s">
        <v>257</v>
      </c>
      <c r="E312" s="72" t="s">
        <v>168</v>
      </c>
      <c r="F312" s="27">
        <v>0</v>
      </c>
      <c r="G312" s="27" t="s">
        <v>184</v>
      </c>
      <c r="H312" s="80">
        <v>43858</v>
      </c>
      <c r="I312" s="49" t="s">
        <v>150</v>
      </c>
      <c r="J312" s="22" t="e">
        <f t="shared" ca="1" si="12"/>
        <v>#VALUE!</v>
      </c>
      <c r="K312" s="27" t="e">
        <f t="shared" ca="1" si="14"/>
        <v>#VALUE!</v>
      </c>
      <c r="L312" s="28" t="e">
        <f t="shared" ca="1" si="13"/>
        <v>#VALUE!</v>
      </c>
    </row>
    <row r="313" spans="1:12" s="26" customFormat="1" x14ac:dyDescent="0.25">
      <c r="A313" s="27">
        <v>308</v>
      </c>
      <c r="B313" s="27">
        <v>11</v>
      </c>
      <c r="C313" s="71"/>
      <c r="D313" s="54" t="s">
        <v>257</v>
      </c>
      <c r="E313" s="73"/>
      <c r="F313" s="27">
        <v>0</v>
      </c>
      <c r="G313" s="27" t="s">
        <v>184</v>
      </c>
      <c r="H313" s="81"/>
      <c r="I313" s="49" t="s">
        <v>150</v>
      </c>
      <c r="J313" s="22" t="e">
        <f t="shared" ca="1" si="12"/>
        <v>#VALUE!</v>
      </c>
      <c r="K313" s="27" t="e">
        <f t="shared" ca="1" si="14"/>
        <v>#VALUE!</v>
      </c>
      <c r="L313" s="28" t="e">
        <f t="shared" ca="1" si="13"/>
        <v>#VALUE!</v>
      </c>
    </row>
    <row r="314" spans="1:12" s="26" customFormat="1" x14ac:dyDescent="0.25">
      <c r="A314" s="7">
        <v>309</v>
      </c>
      <c r="B314" s="7">
        <v>11</v>
      </c>
      <c r="C314" s="74" t="s">
        <v>29</v>
      </c>
      <c r="D314" s="45" t="s">
        <v>177</v>
      </c>
      <c r="E314" s="76" t="s">
        <v>169</v>
      </c>
      <c r="F314" s="7">
        <v>0</v>
      </c>
      <c r="G314" s="7" t="s">
        <v>145</v>
      </c>
      <c r="H314" s="44">
        <v>43210</v>
      </c>
      <c r="I314" s="46" t="s">
        <v>150</v>
      </c>
      <c r="J314" s="6" t="e">
        <f t="shared" ca="1" si="12"/>
        <v>#VALUE!</v>
      </c>
      <c r="K314" s="7" t="e">
        <f t="shared" ca="1" si="14"/>
        <v>#VALUE!</v>
      </c>
      <c r="L314" s="23" t="e">
        <f t="shared" ca="1" si="13"/>
        <v>#VALUE!</v>
      </c>
    </row>
    <row r="315" spans="1:12" s="26" customFormat="1" x14ac:dyDescent="0.25">
      <c r="A315" s="7" t="s">
        <v>170</v>
      </c>
      <c r="B315" s="7">
        <v>10</v>
      </c>
      <c r="C315" s="75"/>
      <c r="D315" s="52" t="s">
        <v>177</v>
      </c>
      <c r="E315" s="77"/>
      <c r="F315" s="7">
        <v>0</v>
      </c>
      <c r="G315" s="7" t="s">
        <v>145</v>
      </c>
      <c r="H315" s="44">
        <v>43826</v>
      </c>
      <c r="I315" s="46" t="s">
        <v>150</v>
      </c>
      <c r="J315" s="6" t="e">
        <f t="shared" ca="1" si="12"/>
        <v>#VALUE!</v>
      </c>
      <c r="K315" s="7" t="e">
        <f t="shared" ca="1" si="14"/>
        <v>#VALUE!</v>
      </c>
      <c r="L315" s="23" t="e">
        <f t="shared" ca="1" si="13"/>
        <v>#VALUE!</v>
      </c>
    </row>
    <row r="316" spans="1:12" s="24" customFormat="1" x14ac:dyDescent="0.25">
      <c r="A316" s="7">
        <v>310</v>
      </c>
      <c r="B316" s="7">
        <v>10</v>
      </c>
      <c r="C316" s="74" t="s">
        <v>82</v>
      </c>
      <c r="D316" s="3" t="s">
        <v>177</v>
      </c>
      <c r="E316" s="76" t="s">
        <v>531</v>
      </c>
      <c r="F316" s="7">
        <v>0</v>
      </c>
      <c r="G316" s="7" t="s">
        <v>145</v>
      </c>
      <c r="H316" s="78">
        <v>43804</v>
      </c>
      <c r="I316" s="82">
        <v>43834</v>
      </c>
      <c r="J316" s="6">
        <f t="shared" ca="1" si="12"/>
        <v>-1347</v>
      </c>
      <c r="K316" s="7" t="s">
        <v>177</v>
      </c>
      <c r="L316" s="23" t="str">
        <f t="shared" ca="1" si="13"/>
        <v>X</v>
      </c>
    </row>
    <row r="317" spans="1:12" s="24" customFormat="1" x14ac:dyDescent="0.25">
      <c r="A317" s="7">
        <v>311</v>
      </c>
      <c r="B317" s="7">
        <v>11</v>
      </c>
      <c r="C317" s="75"/>
      <c r="D317" s="39" t="s">
        <v>177</v>
      </c>
      <c r="E317" s="77"/>
      <c r="F317" s="7">
        <v>0</v>
      </c>
      <c r="G317" s="7" t="s">
        <v>145</v>
      </c>
      <c r="H317" s="79"/>
      <c r="I317" s="83"/>
      <c r="J317" s="6">
        <f t="shared" ca="1" si="12"/>
        <v>-45181</v>
      </c>
      <c r="K317" s="7" t="s">
        <v>177</v>
      </c>
      <c r="L317" s="23" t="str">
        <f t="shared" ca="1" si="13"/>
        <v>X</v>
      </c>
    </row>
    <row r="318" spans="1:12" s="26" customFormat="1" x14ac:dyDescent="0.25">
      <c r="A318" s="27">
        <v>312</v>
      </c>
      <c r="B318" s="27">
        <v>10</v>
      </c>
      <c r="C318" s="70" t="s">
        <v>30</v>
      </c>
      <c r="D318" s="47" t="s">
        <v>258</v>
      </c>
      <c r="E318" s="72" t="s">
        <v>171</v>
      </c>
      <c r="F318" s="27">
        <v>0</v>
      </c>
      <c r="G318" s="27" t="s">
        <v>184</v>
      </c>
      <c r="H318" s="80">
        <v>43738</v>
      </c>
      <c r="I318" s="49">
        <v>44834</v>
      </c>
      <c r="J318" s="22">
        <f t="shared" ca="1" si="12"/>
        <v>-347</v>
      </c>
      <c r="K318" s="27" t="str">
        <f t="shared" ca="1" si="14"/>
        <v/>
      </c>
      <c r="L318" s="28" t="str">
        <f t="shared" ca="1" si="13"/>
        <v>X</v>
      </c>
    </row>
    <row r="319" spans="1:12" s="26" customFormat="1" x14ac:dyDescent="0.25">
      <c r="A319" s="27">
        <v>313</v>
      </c>
      <c r="B319" s="27">
        <v>11</v>
      </c>
      <c r="C319" s="71"/>
      <c r="D319" s="54" t="s">
        <v>258</v>
      </c>
      <c r="E319" s="73"/>
      <c r="F319" s="27">
        <v>0</v>
      </c>
      <c r="G319" s="27" t="s">
        <v>184</v>
      </c>
      <c r="H319" s="81"/>
      <c r="I319" s="49">
        <v>44834</v>
      </c>
      <c r="J319" s="22">
        <f t="shared" ca="1" si="12"/>
        <v>-347</v>
      </c>
      <c r="K319" s="27" t="str">
        <f t="shared" ca="1" si="14"/>
        <v/>
      </c>
      <c r="L319" s="28" t="str">
        <f t="shared" ca="1" si="13"/>
        <v>X</v>
      </c>
    </row>
    <row r="320" spans="1:12" s="26" customFormat="1" x14ac:dyDescent="0.25">
      <c r="A320" s="27">
        <v>314</v>
      </c>
      <c r="B320" s="27">
        <v>11</v>
      </c>
      <c r="C320" s="50" t="s">
        <v>31</v>
      </c>
      <c r="D320" s="47" t="s">
        <v>259</v>
      </c>
      <c r="E320" s="47" t="s">
        <v>172</v>
      </c>
      <c r="F320" s="27">
        <v>1</v>
      </c>
      <c r="G320" s="27" t="s">
        <v>184</v>
      </c>
      <c r="H320" s="48">
        <v>43712</v>
      </c>
      <c r="I320" s="49" t="s">
        <v>150</v>
      </c>
      <c r="J320" s="22" t="e">
        <f t="shared" ca="1" si="12"/>
        <v>#VALUE!</v>
      </c>
      <c r="K320" s="27" t="e">
        <f t="shared" ca="1" si="14"/>
        <v>#VALUE!</v>
      </c>
      <c r="L320" s="28" t="e">
        <f t="shared" ca="1" si="13"/>
        <v>#VALUE!</v>
      </c>
    </row>
    <row r="321" spans="1:12" s="26" customFormat="1" x14ac:dyDescent="0.25">
      <c r="A321" s="27">
        <v>315</v>
      </c>
      <c r="B321" s="27">
        <v>10</v>
      </c>
      <c r="C321" s="70" t="s">
        <v>32</v>
      </c>
      <c r="D321" s="47" t="s">
        <v>260</v>
      </c>
      <c r="E321" s="72" t="s">
        <v>320</v>
      </c>
      <c r="F321" s="27">
        <v>0</v>
      </c>
      <c r="G321" s="27" t="s">
        <v>184</v>
      </c>
      <c r="H321" s="80">
        <v>43766</v>
      </c>
      <c r="I321" s="49" t="s">
        <v>150</v>
      </c>
      <c r="J321" s="22" t="e">
        <f t="shared" ca="1" si="12"/>
        <v>#VALUE!</v>
      </c>
      <c r="K321" s="27" t="e">
        <f t="shared" ca="1" si="14"/>
        <v>#VALUE!</v>
      </c>
      <c r="L321" s="28" t="e">
        <f t="shared" ca="1" si="13"/>
        <v>#VALUE!</v>
      </c>
    </row>
    <row r="322" spans="1:12" s="26" customFormat="1" x14ac:dyDescent="0.25">
      <c r="A322" s="27">
        <v>316</v>
      </c>
      <c r="B322" s="27">
        <v>11</v>
      </c>
      <c r="C322" s="71"/>
      <c r="D322" s="54" t="s">
        <v>260</v>
      </c>
      <c r="E322" s="73"/>
      <c r="F322" s="27">
        <v>0</v>
      </c>
      <c r="G322" s="27" t="s">
        <v>184</v>
      </c>
      <c r="H322" s="81"/>
      <c r="I322" s="49" t="s">
        <v>150</v>
      </c>
      <c r="J322" s="22" t="e">
        <f t="shared" ca="1" si="12"/>
        <v>#VALUE!</v>
      </c>
      <c r="K322" s="27" t="e">
        <f t="shared" ca="1" si="14"/>
        <v>#VALUE!</v>
      </c>
      <c r="L322" s="28" t="e">
        <f t="shared" ca="1" si="13"/>
        <v>#VALUE!</v>
      </c>
    </row>
    <row r="323" spans="1:12" s="26" customFormat="1" x14ac:dyDescent="0.25">
      <c r="A323" s="27">
        <v>317</v>
      </c>
      <c r="B323" s="27">
        <v>11</v>
      </c>
      <c r="C323" s="50" t="s">
        <v>33</v>
      </c>
      <c r="D323" s="47" t="s">
        <v>261</v>
      </c>
      <c r="E323" s="47" t="s">
        <v>321</v>
      </c>
      <c r="F323" s="27">
        <v>1</v>
      </c>
      <c r="G323" s="27" t="s">
        <v>184</v>
      </c>
      <c r="H323" s="48">
        <v>43707</v>
      </c>
      <c r="I323" s="49" t="s">
        <v>150</v>
      </c>
      <c r="J323" s="22" t="e">
        <f t="shared" ca="1" si="12"/>
        <v>#VALUE!</v>
      </c>
      <c r="K323" s="27" t="e">
        <f t="shared" ca="1" si="14"/>
        <v>#VALUE!</v>
      </c>
      <c r="L323" s="28" t="e">
        <f t="shared" ca="1" si="13"/>
        <v>#VALUE!</v>
      </c>
    </row>
    <row r="324" spans="1:12" s="26" customFormat="1" x14ac:dyDescent="0.25">
      <c r="A324" s="27">
        <v>318</v>
      </c>
      <c r="B324" s="27">
        <v>11</v>
      </c>
      <c r="C324" s="70" t="s">
        <v>34</v>
      </c>
      <c r="D324" s="47" t="s">
        <v>227</v>
      </c>
      <c r="E324" s="72" t="s">
        <v>173</v>
      </c>
      <c r="F324" s="27">
        <v>0</v>
      </c>
      <c r="G324" s="27" t="s">
        <v>184</v>
      </c>
      <c r="H324" s="80">
        <v>44134</v>
      </c>
      <c r="I324" s="49" t="s">
        <v>150</v>
      </c>
      <c r="J324" s="22" t="e">
        <f t="shared" ca="1" si="12"/>
        <v>#VALUE!</v>
      </c>
      <c r="K324" s="27" t="e">
        <f t="shared" ca="1" si="14"/>
        <v>#VALUE!</v>
      </c>
      <c r="L324" s="28" t="e">
        <f t="shared" ca="1" si="13"/>
        <v>#VALUE!</v>
      </c>
    </row>
    <row r="325" spans="1:12" s="26" customFormat="1" x14ac:dyDescent="0.25">
      <c r="A325" s="27">
        <v>319</v>
      </c>
      <c r="B325" s="27">
        <v>10</v>
      </c>
      <c r="C325" s="71"/>
      <c r="D325" s="47" t="s">
        <v>227</v>
      </c>
      <c r="E325" s="73"/>
      <c r="F325" s="27">
        <v>0</v>
      </c>
      <c r="G325" s="27" t="s">
        <v>184</v>
      </c>
      <c r="H325" s="81"/>
      <c r="I325" s="49" t="s">
        <v>150</v>
      </c>
      <c r="J325" s="22" t="e">
        <f t="shared" ref="J325:J391" ca="1" si="15">I325-$D$2</f>
        <v>#VALUE!</v>
      </c>
      <c r="K325" s="27" t="e">
        <f t="shared" ca="1" si="14"/>
        <v>#VALUE!</v>
      </c>
      <c r="L325" s="28" t="e">
        <f t="shared" ref="L325:L391" ca="1" si="16">IF(J325&lt;=0,"X","")</f>
        <v>#VALUE!</v>
      </c>
    </row>
    <row r="326" spans="1:12" s="26" customFormat="1" x14ac:dyDescent="0.25">
      <c r="A326" s="27">
        <v>320</v>
      </c>
      <c r="B326" s="27">
        <v>11</v>
      </c>
      <c r="C326" s="50" t="s">
        <v>3</v>
      </c>
      <c r="D326" s="47" t="s">
        <v>204</v>
      </c>
      <c r="E326" s="47" t="s">
        <v>322</v>
      </c>
      <c r="F326" s="27">
        <v>1</v>
      </c>
      <c r="G326" s="27" t="s">
        <v>184</v>
      </c>
      <c r="H326" s="48">
        <v>43256</v>
      </c>
      <c r="I326" s="49" t="s">
        <v>150</v>
      </c>
      <c r="J326" s="22" t="e">
        <f t="shared" ca="1" si="15"/>
        <v>#VALUE!</v>
      </c>
      <c r="K326" s="27" t="e">
        <f t="shared" ref="K326:K392" ca="1" si="17">IF(AND(J326&lt;=15,J326&gt;0),"X","")</f>
        <v>#VALUE!</v>
      </c>
      <c r="L326" s="28" t="e">
        <f t="shared" ca="1" si="16"/>
        <v>#VALUE!</v>
      </c>
    </row>
    <row r="327" spans="1:12" s="26" customFormat="1" x14ac:dyDescent="0.25">
      <c r="A327" s="27">
        <v>321</v>
      </c>
      <c r="B327" s="27">
        <v>11</v>
      </c>
      <c r="C327" s="50" t="s">
        <v>35</v>
      </c>
      <c r="D327" s="47" t="s">
        <v>262</v>
      </c>
      <c r="E327" s="47" t="s">
        <v>364</v>
      </c>
      <c r="F327" s="27">
        <v>0</v>
      </c>
      <c r="G327" s="27" t="s">
        <v>184</v>
      </c>
      <c r="H327" s="48">
        <v>43516</v>
      </c>
      <c r="I327" s="49" t="s">
        <v>150</v>
      </c>
      <c r="J327" s="22" t="e">
        <f t="shared" ca="1" si="15"/>
        <v>#VALUE!</v>
      </c>
      <c r="K327" s="27" t="e">
        <f t="shared" ca="1" si="17"/>
        <v>#VALUE!</v>
      </c>
      <c r="L327" s="28" t="e">
        <f t="shared" ca="1" si="16"/>
        <v>#VALUE!</v>
      </c>
    </row>
    <row r="328" spans="1:12" s="24" customFormat="1" x14ac:dyDescent="0.25">
      <c r="A328" s="7">
        <v>322</v>
      </c>
      <c r="B328" s="7">
        <v>11</v>
      </c>
      <c r="C328" s="74" t="s">
        <v>511</v>
      </c>
      <c r="D328" s="3" t="s">
        <v>177</v>
      </c>
      <c r="E328" s="76" t="s">
        <v>512</v>
      </c>
      <c r="F328" s="7">
        <v>0</v>
      </c>
      <c r="G328" s="7" t="s">
        <v>145</v>
      </c>
      <c r="H328" s="78">
        <v>43223</v>
      </c>
      <c r="I328" s="82">
        <v>43587</v>
      </c>
      <c r="J328" s="6">
        <f t="shared" ca="1" si="15"/>
        <v>-1594</v>
      </c>
      <c r="K328" s="7" t="s">
        <v>177</v>
      </c>
      <c r="L328" s="23" t="str">
        <f t="shared" ca="1" si="16"/>
        <v>X</v>
      </c>
    </row>
    <row r="329" spans="1:12" s="24" customFormat="1" x14ac:dyDescent="0.25">
      <c r="A329" s="7">
        <v>323</v>
      </c>
      <c r="B329" s="7">
        <v>10</v>
      </c>
      <c r="C329" s="75"/>
      <c r="D329" s="39" t="s">
        <v>177</v>
      </c>
      <c r="E329" s="77"/>
      <c r="F329" s="7">
        <v>0</v>
      </c>
      <c r="G329" s="7" t="s">
        <v>145</v>
      </c>
      <c r="H329" s="79"/>
      <c r="I329" s="83"/>
      <c r="J329" s="6">
        <f t="shared" ca="1" si="15"/>
        <v>-45181</v>
      </c>
      <c r="K329" s="7" t="s">
        <v>177</v>
      </c>
      <c r="L329" s="23" t="str">
        <f t="shared" ca="1" si="16"/>
        <v>X</v>
      </c>
    </row>
    <row r="330" spans="1:12" s="26" customFormat="1" ht="15" customHeight="1" x14ac:dyDescent="0.25">
      <c r="A330" s="27">
        <v>324</v>
      </c>
      <c r="B330" s="27">
        <v>11</v>
      </c>
      <c r="C330" s="70" t="s">
        <v>15</v>
      </c>
      <c r="D330" s="53" t="s">
        <v>238</v>
      </c>
      <c r="E330" s="47" t="s">
        <v>452</v>
      </c>
      <c r="F330" s="27">
        <v>0</v>
      </c>
      <c r="G330" s="27" t="s">
        <v>184</v>
      </c>
      <c r="H330" s="48" t="s">
        <v>152</v>
      </c>
      <c r="I330" s="49" t="s">
        <v>150</v>
      </c>
      <c r="J330" s="22" t="e">
        <f t="shared" ca="1" si="15"/>
        <v>#VALUE!</v>
      </c>
      <c r="K330" s="27" t="e">
        <f t="shared" ca="1" si="17"/>
        <v>#VALUE!</v>
      </c>
      <c r="L330" s="28" t="e">
        <f t="shared" ca="1" si="16"/>
        <v>#VALUE!</v>
      </c>
    </row>
    <row r="331" spans="1:12" s="26" customFormat="1" ht="15" customHeight="1" x14ac:dyDescent="0.25">
      <c r="A331" s="85">
        <v>325</v>
      </c>
      <c r="B331" s="27">
        <v>10</v>
      </c>
      <c r="C331" s="84"/>
      <c r="D331" s="53" t="s">
        <v>238</v>
      </c>
      <c r="E331" s="47" t="s">
        <v>493</v>
      </c>
      <c r="F331" s="27">
        <v>0</v>
      </c>
      <c r="G331" s="27" t="s">
        <v>184</v>
      </c>
      <c r="H331" s="48">
        <v>43577</v>
      </c>
      <c r="I331" s="49" t="s">
        <v>150</v>
      </c>
      <c r="J331" s="22" t="e">
        <f t="shared" ca="1" si="15"/>
        <v>#VALUE!</v>
      </c>
      <c r="K331" s="27" t="e">
        <f t="shared" ca="1" si="17"/>
        <v>#VALUE!</v>
      </c>
      <c r="L331" s="28" t="e">
        <f t="shared" ca="1" si="16"/>
        <v>#VALUE!</v>
      </c>
    </row>
    <row r="332" spans="1:12" s="26" customFormat="1" ht="15" customHeight="1" x14ac:dyDescent="0.25">
      <c r="A332" s="86"/>
      <c r="B332" s="27">
        <v>10</v>
      </c>
      <c r="C332" s="84"/>
      <c r="D332" s="53" t="s">
        <v>238</v>
      </c>
      <c r="E332" s="47" t="s">
        <v>453</v>
      </c>
      <c r="F332" s="27">
        <v>0</v>
      </c>
      <c r="G332" s="27" t="s">
        <v>184</v>
      </c>
      <c r="H332" s="48">
        <v>43313</v>
      </c>
      <c r="I332" s="49" t="s">
        <v>150</v>
      </c>
      <c r="J332" s="22" t="e">
        <f t="shared" ca="1" si="15"/>
        <v>#VALUE!</v>
      </c>
      <c r="K332" s="27" t="e">
        <f t="shared" ca="1" si="17"/>
        <v>#VALUE!</v>
      </c>
      <c r="L332" s="28" t="e">
        <f t="shared" ca="1" si="16"/>
        <v>#VALUE!</v>
      </c>
    </row>
    <row r="333" spans="1:12" s="26" customFormat="1" ht="15" customHeight="1" x14ac:dyDescent="0.25">
      <c r="A333" s="86"/>
      <c r="B333" s="27">
        <v>10</v>
      </c>
      <c r="C333" s="84"/>
      <c r="D333" s="53" t="s">
        <v>238</v>
      </c>
      <c r="E333" s="47" t="s">
        <v>454</v>
      </c>
      <c r="F333" s="27">
        <v>0</v>
      </c>
      <c r="G333" s="27" t="s">
        <v>184</v>
      </c>
      <c r="H333" s="48">
        <v>43577</v>
      </c>
      <c r="I333" s="49" t="s">
        <v>150</v>
      </c>
      <c r="J333" s="22" t="e">
        <f t="shared" ca="1" si="15"/>
        <v>#VALUE!</v>
      </c>
      <c r="K333" s="27" t="e">
        <f t="shared" ca="1" si="17"/>
        <v>#VALUE!</v>
      </c>
      <c r="L333" s="28" t="e">
        <f t="shared" ca="1" si="16"/>
        <v>#VALUE!</v>
      </c>
    </row>
    <row r="334" spans="1:12" s="26" customFormat="1" x14ac:dyDescent="0.25">
      <c r="A334" s="87"/>
      <c r="B334" s="27">
        <v>10</v>
      </c>
      <c r="C334" s="71"/>
      <c r="D334" s="53" t="s">
        <v>238</v>
      </c>
      <c r="E334" s="47" t="s">
        <v>455</v>
      </c>
      <c r="F334" s="27">
        <v>2</v>
      </c>
      <c r="G334" s="27" t="s">
        <v>184</v>
      </c>
      <c r="H334" s="48">
        <v>43160</v>
      </c>
      <c r="I334" s="49" t="s">
        <v>150</v>
      </c>
      <c r="J334" s="22" t="e">
        <f t="shared" ca="1" si="15"/>
        <v>#VALUE!</v>
      </c>
      <c r="K334" s="27" t="e">
        <f t="shared" ca="1" si="17"/>
        <v>#VALUE!</v>
      </c>
      <c r="L334" s="28" t="e">
        <f t="shared" ca="1" si="16"/>
        <v>#VALUE!</v>
      </c>
    </row>
    <row r="335" spans="1:12" s="24" customFormat="1" x14ac:dyDescent="0.25">
      <c r="A335" s="7">
        <v>326</v>
      </c>
      <c r="B335" s="7">
        <v>11</v>
      </c>
      <c r="C335" s="13" t="s">
        <v>130</v>
      </c>
      <c r="D335" s="3" t="s">
        <v>177</v>
      </c>
      <c r="E335" s="45" t="s">
        <v>510</v>
      </c>
      <c r="F335" s="7">
        <v>0</v>
      </c>
      <c r="G335" s="7" t="s">
        <v>145</v>
      </c>
      <c r="H335" s="44" t="s">
        <v>152</v>
      </c>
      <c r="I335" s="46" t="s">
        <v>152</v>
      </c>
      <c r="J335" s="6" t="e">
        <f t="shared" ca="1" si="15"/>
        <v>#VALUE!</v>
      </c>
      <c r="K335" s="7" t="s">
        <v>177</v>
      </c>
      <c r="L335" s="23" t="e">
        <f t="shared" ca="1" si="16"/>
        <v>#VALUE!</v>
      </c>
    </row>
    <row r="336" spans="1:12" s="24" customFormat="1" x14ac:dyDescent="0.25">
      <c r="A336" s="7">
        <v>327</v>
      </c>
      <c r="B336" s="7">
        <v>11</v>
      </c>
      <c r="C336" s="13" t="s">
        <v>36</v>
      </c>
      <c r="D336" s="39" t="s">
        <v>177</v>
      </c>
      <c r="E336" s="45" t="s">
        <v>364</v>
      </c>
      <c r="F336" s="7">
        <v>0</v>
      </c>
      <c r="G336" s="7" t="s">
        <v>145</v>
      </c>
      <c r="H336" s="44">
        <v>43313</v>
      </c>
      <c r="I336" s="46">
        <v>43678</v>
      </c>
      <c r="J336" s="6">
        <f t="shared" ca="1" si="15"/>
        <v>-1503</v>
      </c>
      <c r="K336" s="7" t="s">
        <v>177</v>
      </c>
      <c r="L336" s="23" t="str">
        <f t="shared" ca="1" si="16"/>
        <v>X</v>
      </c>
    </row>
    <row r="337" spans="1:12" s="26" customFormat="1" x14ac:dyDescent="0.25">
      <c r="A337" s="27">
        <v>328</v>
      </c>
      <c r="B337" s="27">
        <v>11</v>
      </c>
      <c r="C337" s="88" t="s">
        <v>483</v>
      </c>
      <c r="D337" s="47" t="s">
        <v>234</v>
      </c>
      <c r="E337" s="89" t="s">
        <v>162</v>
      </c>
      <c r="F337" s="27">
        <v>1</v>
      </c>
      <c r="G337" s="27" t="s">
        <v>184</v>
      </c>
      <c r="H337" s="90">
        <v>43033</v>
      </c>
      <c r="I337" s="49" t="s">
        <v>150</v>
      </c>
      <c r="J337" s="22" t="e">
        <f t="shared" ca="1" si="15"/>
        <v>#VALUE!</v>
      </c>
      <c r="K337" s="27" t="e">
        <f t="shared" ref="K337:K338" ca="1" si="18">IF(AND(J337&lt;=15,J337&gt;0),"X","")</f>
        <v>#VALUE!</v>
      </c>
      <c r="L337" s="28" t="e">
        <f t="shared" ca="1" si="16"/>
        <v>#VALUE!</v>
      </c>
    </row>
    <row r="338" spans="1:12" s="26" customFormat="1" x14ac:dyDescent="0.25">
      <c r="A338" s="27">
        <v>329</v>
      </c>
      <c r="B338" s="27">
        <v>10</v>
      </c>
      <c r="C338" s="88"/>
      <c r="D338" s="47" t="s">
        <v>234</v>
      </c>
      <c r="E338" s="89"/>
      <c r="F338" s="27">
        <v>1</v>
      </c>
      <c r="G338" s="27" t="s">
        <v>184</v>
      </c>
      <c r="H338" s="90"/>
      <c r="I338" s="49" t="s">
        <v>150</v>
      </c>
      <c r="J338" s="22" t="e">
        <f t="shared" ca="1" si="15"/>
        <v>#VALUE!</v>
      </c>
      <c r="K338" s="27" t="e">
        <f t="shared" ca="1" si="18"/>
        <v>#VALUE!</v>
      </c>
      <c r="L338" s="28" t="e">
        <f t="shared" ca="1" si="16"/>
        <v>#VALUE!</v>
      </c>
    </row>
    <row r="339" spans="1:12" s="26" customFormat="1" x14ac:dyDescent="0.25">
      <c r="A339" s="27">
        <v>330</v>
      </c>
      <c r="B339" s="27">
        <v>11</v>
      </c>
      <c r="C339" s="70" t="s">
        <v>37</v>
      </c>
      <c r="D339" s="53" t="s">
        <v>263</v>
      </c>
      <c r="E339" s="72" t="s">
        <v>174</v>
      </c>
      <c r="F339" s="27">
        <v>2</v>
      </c>
      <c r="G339" s="27" t="s">
        <v>184</v>
      </c>
      <c r="H339" s="80">
        <v>43210</v>
      </c>
      <c r="I339" s="49" t="s">
        <v>150</v>
      </c>
      <c r="J339" s="22" t="e">
        <f t="shared" ca="1" si="15"/>
        <v>#VALUE!</v>
      </c>
      <c r="K339" s="27" t="e">
        <f t="shared" ca="1" si="17"/>
        <v>#VALUE!</v>
      </c>
      <c r="L339" s="28" t="e">
        <f t="shared" ca="1" si="16"/>
        <v>#VALUE!</v>
      </c>
    </row>
    <row r="340" spans="1:12" s="26" customFormat="1" x14ac:dyDescent="0.25">
      <c r="A340" s="27">
        <v>331</v>
      </c>
      <c r="B340" s="27">
        <v>10</v>
      </c>
      <c r="C340" s="71"/>
      <c r="D340" s="54" t="s">
        <v>263</v>
      </c>
      <c r="E340" s="73"/>
      <c r="F340" s="27">
        <v>2</v>
      </c>
      <c r="G340" s="27" t="s">
        <v>184</v>
      </c>
      <c r="H340" s="81"/>
      <c r="I340" s="49" t="s">
        <v>150</v>
      </c>
      <c r="J340" s="22" t="e">
        <f t="shared" ca="1" si="15"/>
        <v>#VALUE!</v>
      </c>
      <c r="K340" s="27" t="e">
        <f t="shared" ca="1" si="17"/>
        <v>#VALUE!</v>
      </c>
      <c r="L340" s="28" t="e">
        <f t="shared" ca="1" si="16"/>
        <v>#VALUE!</v>
      </c>
    </row>
    <row r="341" spans="1:12" s="24" customFormat="1" x14ac:dyDescent="0.25">
      <c r="A341" s="7">
        <v>332</v>
      </c>
      <c r="B341" s="7">
        <v>10</v>
      </c>
      <c r="C341" s="13" t="s">
        <v>135</v>
      </c>
      <c r="D341" s="45"/>
      <c r="E341" s="45" t="s">
        <v>364</v>
      </c>
      <c r="F341" s="7">
        <v>0</v>
      </c>
      <c r="G341" s="7" t="s">
        <v>145</v>
      </c>
      <c r="H341" s="44">
        <v>43790</v>
      </c>
      <c r="I341" s="46">
        <v>44156</v>
      </c>
      <c r="J341" s="6">
        <f t="shared" ca="1" si="15"/>
        <v>-1025</v>
      </c>
      <c r="K341" s="7" t="str">
        <f t="shared" ca="1" si="17"/>
        <v/>
      </c>
      <c r="L341" s="23" t="str">
        <f t="shared" ca="1" si="16"/>
        <v>X</v>
      </c>
    </row>
    <row r="342" spans="1:12" s="24" customFormat="1" x14ac:dyDescent="0.25">
      <c r="A342" s="7">
        <v>333</v>
      </c>
      <c r="B342" s="7">
        <v>10</v>
      </c>
      <c r="C342" s="13" t="s">
        <v>130</v>
      </c>
      <c r="D342" s="39" t="s">
        <v>177</v>
      </c>
      <c r="E342" s="45" t="s">
        <v>513</v>
      </c>
      <c r="F342" s="7">
        <v>0</v>
      </c>
      <c r="G342" s="7" t="s">
        <v>145</v>
      </c>
      <c r="H342" s="44" t="s">
        <v>152</v>
      </c>
      <c r="I342" s="46" t="s">
        <v>152</v>
      </c>
      <c r="J342" s="6" t="e">
        <f t="shared" ca="1" si="15"/>
        <v>#VALUE!</v>
      </c>
      <c r="K342" s="7" t="s">
        <v>177</v>
      </c>
      <c r="L342" s="23" t="e">
        <f t="shared" ca="1" si="16"/>
        <v>#VALUE!</v>
      </c>
    </row>
    <row r="343" spans="1:12" s="26" customFormat="1" x14ac:dyDescent="0.25">
      <c r="A343" s="27">
        <v>334</v>
      </c>
      <c r="B343" s="27">
        <v>11</v>
      </c>
      <c r="C343" s="50" t="s">
        <v>136</v>
      </c>
      <c r="D343" s="47" t="s">
        <v>188</v>
      </c>
      <c r="E343" s="47" t="s">
        <v>323</v>
      </c>
      <c r="F343" s="27">
        <v>0</v>
      </c>
      <c r="G343" s="27" t="s">
        <v>184</v>
      </c>
      <c r="H343" s="48">
        <v>43851</v>
      </c>
      <c r="I343" s="49">
        <v>44581</v>
      </c>
      <c r="J343" s="22">
        <f t="shared" ca="1" si="15"/>
        <v>-600</v>
      </c>
      <c r="K343" s="27" t="str">
        <f t="shared" ca="1" si="17"/>
        <v/>
      </c>
      <c r="L343" s="28" t="str">
        <f t="shared" ca="1" si="16"/>
        <v>X</v>
      </c>
    </row>
    <row r="344" spans="1:12" s="26" customFormat="1" x14ac:dyDescent="0.25">
      <c r="A344" s="27">
        <v>335</v>
      </c>
      <c r="B344" s="27">
        <v>11</v>
      </c>
      <c r="C344" s="70" t="s">
        <v>38</v>
      </c>
      <c r="D344" s="47" t="s">
        <v>264</v>
      </c>
      <c r="E344" s="72" t="s">
        <v>324</v>
      </c>
      <c r="F344" s="27">
        <v>1</v>
      </c>
      <c r="G344" s="27" t="s">
        <v>184</v>
      </c>
      <c r="H344" s="80">
        <v>43357</v>
      </c>
      <c r="I344" s="49" t="s">
        <v>150</v>
      </c>
      <c r="J344" s="22" t="e">
        <f t="shared" ca="1" si="15"/>
        <v>#VALUE!</v>
      </c>
      <c r="K344" s="27" t="e">
        <f t="shared" ca="1" si="17"/>
        <v>#VALUE!</v>
      </c>
      <c r="L344" s="28" t="e">
        <f t="shared" ca="1" si="16"/>
        <v>#VALUE!</v>
      </c>
    </row>
    <row r="345" spans="1:12" s="26" customFormat="1" x14ac:dyDescent="0.25">
      <c r="A345" s="27">
        <v>336</v>
      </c>
      <c r="B345" s="27">
        <v>10</v>
      </c>
      <c r="C345" s="71"/>
      <c r="D345" s="54" t="s">
        <v>264</v>
      </c>
      <c r="E345" s="73"/>
      <c r="F345" s="27">
        <v>0</v>
      </c>
      <c r="G345" s="27" t="s">
        <v>184</v>
      </c>
      <c r="H345" s="81"/>
      <c r="I345" s="49" t="s">
        <v>150</v>
      </c>
      <c r="J345" s="22" t="e">
        <f t="shared" ca="1" si="15"/>
        <v>#VALUE!</v>
      </c>
      <c r="K345" s="27" t="e">
        <f t="shared" ca="1" si="17"/>
        <v>#VALUE!</v>
      </c>
      <c r="L345" s="28" t="e">
        <f t="shared" ca="1" si="16"/>
        <v>#VALUE!</v>
      </c>
    </row>
    <row r="346" spans="1:12" s="26" customFormat="1" x14ac:dyDescent="0.25">
      <c r="A346" s="27">
        <v>337</v>
      </c>
      <c r="B346" s="27">
        <v>11</v>
      </c>
      <c r="C346" s="50" t="s">
        <v>137</v>
      </c>
      <c r="D346" s="47" t="s">
        <v>265</v>
      </c>
      <c r="E346" s="47" t="s">
        <v>426</v>
      </c>
      <c r="F346" s="27">
        <v>0</v>
      </c>
      <c r="G346" s="27" t="s">
        <v>184</v>
      </c>
      <c r="H346" s="48">
        <v>43892</v>
      </c>
      <c r="I346" s="49" t="s">
        <v>150</v>
      </c>
      <c r="J346" s="22" t="e">
        <f t="shared" ca="1" si="15"/>
        <v>#VALUE!</v>
      </c>
      <c r="K346" s="27" t="e">
        <f t="shared" ca="1" si="17"/>
        <v>#VALUE!</v>
      </c>
      <c r="L346" s="28" t="e">
        <f t="shared" ca="1" si="16"/>
        <v>#VALUE!</v>
      </c>
    </row>
    <row r="347" spans="1:12" s="26" customFormat="1" x14ac:dyDescent="0.25">
      <c r="A347" s="27">
        <v>338</v>
      </c>
      <c r="B347" s="27">
        <v>10</v>
      </c>
      <c r="C347" s="70" t="s">
        <v>14</v>
      </c>
      <c r="D347" s="47" t="s">
        <v>236</v>
      </c>
      <c r="E347" s="72" t="s">
        <v>325</v>
      </c>
      <c r="F347" s="27">
        <v>0</v>
      </c>
      <c r="G347" s="27" t="s">
        <v>184</v>
      </c>
      <c r="H347" s="80">
        <v>43999</v>
      </c>
      <c r="I347" s="48">
        <v>44729</v>
      </c>
      <c r="J347" s="22">
        <f t="shared" ca="1" si="15"/>
        <v>-452</v>
      </c>
      <c r="K347" s="27" t="str">
        <f t="shared" ca="1" si="17"/>
        <v/>
      </c>
      <c r="L347" s="28" t="str">
        <f t="shared" ca="1" si="16"/>
        <v>X</v>
      </c>
    </row>
    <row r="348" spans="1:12" s="26" customFormat="1" x14ac:dyDescent="0.25">
      <c r="A348" s="27">
        <v>339</v>
      </c>
      <c r="B348" s="27">
        <v>11</v>
      </c>
      <c r="C348" s="71"/>
      <c r="D348" s="54" t="s">
        <v>236</v>
      </c>
      <c r="E348" s="73"/>
      <c r="F348" s="27">
        <v>0</v>
      </c>
      <c r="G348" s="27" t="s">
        <v>184</v>
      </c>
      <c r="H348" s="81"/>
      <c r="I348" s="48">
        <v>44729</v>
      </c>
      <c r="J348" s="22">
        <f t="shared" ca="1" si="15"/>
        <v>-452</v>
      </c>
      <c r="K348" s="27" t="str">
        <f t="shared" ca="1" si="17"/>
        <v/>
      </c>
      <c r="L348" s="28" t="str">
        <f t="shared" ca="1" si="16"/>
        <v>X</v>
      </c>
    </row>
    <row r="349" spans="1:12" s="26" customFormat="1" x14ac:dyDescent="0.25">
      <c r="A349" s="27">
        <v>340</v>
      </c>
      <c r="B349" s="27">
        <v>10</v>
      </c>
      <c r="C349" s="70" t="s">
        <v>39</v>
      </c>
      <c r="D349" s="53" t="s">
        <v>266</v>
      </c>
      <c r="E349" s="72" t="s">
        <v>364</v>
      </c>
      <c r="F349" s="27">
        <v>0</v>
      </c>
      <c r="G349" s="27" t="s">
        <v>184</v>
      </c>
      <c r="H349" s="48">
        <v>43892</v>
      </c>
      <c r="I349" s="48" t="s">
        <v>150</v>
      </c>
      <c r="J349" s="22" t="e">
        <f t="shared" ca="1" si="15"/>
        <v>#VALUE!</v>
      </c>
      <c r="K349" s="27" t="e">
        <f t="shared" ca="1" si="17"/>
        <v>#VALUE!</v>
      </c>
      <c r="L349" s="28" t="e">
        <f t="shared" ca="1" si="16"/>
        <v>#VALUE!</v>
      </c>
    </row>
    <row r="350" spans="1:12" s="26" customFormat="1" x14ac:dyDescent="0.25">
      <c r="A350" s="27">
        <v>341</v>
      </c>
      <c r="B350" s="27">
        <v>11</v>
      </c>
      <c r="C350" s="71"/>
      <c r="D350" s="54" t="s">
        <v>266</v>
      </c>
      <c r="E350" s="73"/>
      <c r="F350" s="27">
        <v>0</v>
      </c>
      <c r="G350" s="27" t="s">
        <v>184</v>
      </c>
      <c r="H350" s="48">
        <v>43892</v>
      </c>
      <c r="I350" s="48" t="s">
        <v>150</v>
      </c>
      <c r="J350" s="22" t="e">
        <f t="shared" ca="1" si="15"/>
        <v>#VALUE!</v>
      </c>
      <c r="K350" s="27" t="e">
        <f t="shared" ca="1" si="17"/>
        <v>#VALUE!</v>
      </c>
      <c r="L350" s="28" t="e">
        <f t="shared" ca="1" si="16"/>
        <v>#VALUE!</v>
      </c>
    </row>
    <row r="351" spans="1:12" s="24" customFormat="1" x14ac:dyDescent="0.25">
      <c r="A351" s="7">
        <v>342</v>
      </c>
      <c r="B351" s="7">
        <v>10</v>
      </c>
      <c r="C351" s="74" t="s">
        <v>500</v>
      </c>
      <c r="D351" s="45" t="s">
        <v>177</v>
      </c>
      <c r="E351" s="76" t="s">
        <v>364</v>
      </c>
      <c r="F351" s="7">
        <v>0</v>
      </c>
      <c r="G351" s="7" t="s">
        <v>145</v>
      </c>
      <c r="H351" s="78">
        <v>43906</v>
      </c>
      <c r="I351" s="44">
        <v>44271</v>
      </c>
      <c r="J351" s="6">
        <f t="shared" ca="1" si="15"/>
        <v>-910</v>
      </c>
      <c r="K351" s="7" t="str">
        <f t="shared" ca="1" si="17"/>
        <v/>
      </c>
      <c r="L351" s="23" t="str">
        <f t="shared" ca="1" si="16"/>
        <v>X</v>
      </c>
    </row>
    <row r="352" spans="1:12" s="24" customFormat="1" ht="15" customHeight="1" x14ac:dyDescent="0.25">
      <c r="A352" s="7">
        <v>343</v>
      </c>
      <c r="B352" s="7">
        <v>11</v>
      </c>
      <c r="C352" s="75"/>
      <c r="D352" s="52" t="s">
        <v>177</v>
      </c>
      <c r="E352" s="77"/>
      <c r="F352" s="7">
        <v>0</v>
      </c>
      <c r="G352" s="7" t="s">
        <v>145</v>
      </c>
      <c r="H352" s="79"/>
      <c r="I352" s="44">
        <v>44271</v>
      </c>
      <c r="J352" s="6">
        <f t="shared" ca="1" si="15"/>
        <v>-910</v>
      </c>
      <c r="K352" s="7" t="str">
        <f t="shared" ca="1" si="17"/>
        <v/>
      </c>
      <c r="L352" s="23" t="str">
        <f t="shared" ca="1" si="16"/>
        <v>X</v>
      </c>
    </row>
    <row r="353" spans="1:12" s="24" customFormat="1" x14ac:dyDescent="0.25">
      <c r="A353" s="7">
        <v>344</v>
      </c>
      <c r="B353" s="7">
        <v>11</v>
      </c>
      <c r="C353" s="13" t="s">
        <v>138</v>
      </c>
      <c r="D353" s="39" t="s">
        <v>177</v>
      </c>
      <c r="E353" s="45" t="s">
        <v>456</v>
      </c>
      <c r="F353" s="7">
        <v>0</v>
      </c>
      <c r="G353" s="7" t="s">
        <v>145</v>
      </c>
      <c r="H353" s="44">
        <v>43811</v>
      </c>
      <c r="I353" s="46">
        <v>43932</v>
      </c>
      <c r="J353" s="6">
        <f t="shared" ca="1" si="15"/>
        <v>-1249</v>
      </c>
      <c r="K353" s="7" t="s">
        <v>177</v>
      </c>
      <c r="L353" s="23" t="str">
        <f t="shared" ca="1" si="16"/>
        <v>X</v>
      </c>
    </row>
    <row r="354" spans="1:12" s="24" customFormat="1" x14ac:dyDescent="0.25">
      <c r="A354" s="7">
        <v>345</v>
      </c>
      <c r="B354" s="7">
        <v>11</v>
      </c>
      <c r="C354" s="13" t="s">
        <v>130</v>
      </c>
      <c r="D354" s="39" t="s">
        <v>177</v>
      </c>
      <c r="E354" s="45" t="s">
        <v>514</v>
      </c>
      <c r="F354" s="7">
        <v>0</v>
      </c>
      <c r="G354" s="7" t="s">
        <v>145</v>
      </c>
      <c r="H354" s="44" t="s">
        <v>152</v>
      </c>
      <c r="I354" s="46" t="s">
        <v>152</v>
      </c>
      <c r="J354" s="6" t="e">
        <f t="shared" ca="1" si="15"/>
        <v>#VALUE!</v>
      </c>
      <c r="K354" s="7" t="s">
        <v>177</v>
      </c>
      <c r="L354" s="23" t="e">
        <f t="shared" ca="1" si="16"/>
        <v>#VALUE!</v>
      </c>
    </row>
    <row r="355" spans="1:12" s="24" customFormat="1" x14ac:dyDescent="0.25">
      <c r="A355" s="7">
        <v>346</v>
      </c>
      <c r="B355" s="7">
        <v>10</v>
      </c>
      <c r="C355" s="13" t="s">
        <v>139</v>
      </c>
      <c r="D355" s="39" t="s">
        <v>177</v>
      </c>
      <c r="E355" s="45" t="s">
        <v>456</v>
      </c>
      <c r="F355" s="7">
        <v>0</v>
      </c>
      <c r="G355" s="7" t="s">
        <v>145</v>
      </c>
      <c r="H355" s="44">
        <v>44036</v>
      </c>
      <c r="I355" s="46">
        <v>44036</v>
      </c>
      <c r="J355" s="6">
        <f t="shared" ca="1" si="15"/>
        <v>-1145</v>
      </c>
      <c r="K355" s="7" t="s">
        <v>177</v>
      </c>
      <c r="L355" s="23" t="str">
        <f t="shared" ca="1" si="16"/>
        <v>X</v>
      </c>
    </row>
    <row r="356" spans="1:12" s="24" customFormat="1" x14ac:dyDescent="0.25">
      <c r="A356" s="7">
        <v>347</v>
      </c>
      <c r="B356" s="7">
        <v>11</v>
      </c>
      <c r="C356" s="13" t="s">
        <v>140</v>
      </c>
      <c r="D356" s="39" t="s">
        <v>177</v>
      </c>
      <c r="E356" s="45" t="s">
        <v>456</v>
      </c>
      <c r="F356" s="7">
        <v>0</v>
      </c>
      <c r="G356" s="7" t="s">
        <v>145</v>
      </c>
      <c r="H356" s="44">
        <v>43871</v>
      </c>
      <c r="I356" s="46">
        <v>43945</v>
      </c>
      <c r="J356" s="6">
        <f t="shared" ca="1" si="15"/>
        <v>-1236</v>
      </c>
      <c r="K356" s="7" t="s">
        <v>177</v>
      </c>
      <c r="L356" s="23" t="str">
        <f t="shared" ca="1" si="16"/>
        <v>X</v>
      </c>
    </row>
    <row r="357" spans="1:12" s="26" customFormat="1" x14ac:dyDescent="0.25">
      <c r="A357" s="27">
        <v>348</v>
      </c>
      <c r="B357" s="27">
        <v>11</v>
      </c>
      <c r="C357" s="70" t="s">
        <v>40</v>
      </c>
      <c r="D357" s="47" t="s">
        <v>267</v>
      </c>
      <c r="E357" s="72" t="s">
        <v>364</v>
      </c>
      <c r="F357" s="27">
        <v>0</v>
      </c>
      <c r="G357" s="27" t="s">
        <v>184</v>
      </c>
      <c r="H357" s="48">
        <v>44136</v>
      </c>
      <c r="I357" s="49" t="s">
        <v>150</v>
      </c>
      <c r="J357" s="22" t="e">
        <f t="shared" ca="1" si="15"/>
        <v>#VALUE!</v>
      </c>
      <c r="K357" s="27" t="e">
        <f t="shared" ca="1" si="17"/>
        <v>#VALUE!</v>
      </c>
      <c r="L357" s="28" t="e">
        <f t="shared" ca="1" si="16"/>
        <v>#VALUE!</v>
      </c>
    </row>
    <row r="358" spans="1:12" s="26" customFormat="1" x14ac:dyDescent="0.25">
      <c r="A358" s="27">
        <v>349</v>
      </c>
      <c r="B358" s="27">
        <v>10</v>
      </c>
      <c r="C358" s="71"/>
      <c r="D358" s="54" t="s">
        <v>267</v>
      </c>
      <c r="E358" s="73"/>
      <c r="F358" s="27">
        <v>0</v>
      </c>
      <c r="G358" s="27" t="s">
        <v>184</v>
      </c>
      <c r="H358" s="48">
        <v>44136</v>
      </c>
      <c r="I358" s="49" t="s">
        <v>150</v>
      </c>
      <c r="J358" s="22" t="e">
        <f t="shared" ca="1" si="15"/>
        <v>#VALUE!</v>
      </c>
      <c r="K358" s="27" t="e">
        <f t="shared" ca="1" si="17"/>
        <v>#VALUE!</v>
      </c>
      <c r="L358" s="28" t="e">
        <f t="shared" ca="1" si="16"/>
        <v>#VALUE!</v>
      </c>
    </row>
    <row r="359" spans="1:12" s="24" customFormat="1" x14ac:dyDescent="0.25">
      <c r="A359" s="7">
        <v>350</v>
      </c>
      <c r="B359" s="7">
        <v>11</v>
      </c>
      <c r="C359" s="13" t="s">
        <v>141</v>
      </c>
      <c r="D359" s="39" t="s">
        <v>177</v>
      </c>
      <c r="E359" s="45" t="s">
        <v>456</v>
      </c>
      <c r="F359" s="7">
        <v>0</v>
      </c>
      <c r="G359" s="7" t="s">
        <v>145</v>
      </c>
      <c r="H359" s="44">
        <v>43936</v>
      </c>
      <c r="I359" s="46">
        <v>44027</v>
      </c>
      <c r="J359" s="6">
        <f t="shared" ca="1" si="15"/>
        <v>-1154</v>
      </c>
      <c r="K359" s="7" t="s">
        <v>177</v>
      </c>
      <c r="L359" s="23" t="str">
        <f t="shared" ca="1" si="16"/>
        <v>X</v>
      </c>
    </row>
    <row r="360" spans="1:12" s="24" customFormat="1" x14ac:dyDescent="0.25">
      <c r="A360" s="7">
        <v>351</v>
      </c>
      <c r="B360" s="7">
        <v>11</v>
      </c>
      <c r="C360" s="74" t="s">
        <v>515</v>
      </c>
      <c r="D360" s="45" t="s">
        <v>177</v>
      </c>
      <c r="E360" s="76" t="s">
        <v>516</v>
      </c>
      <c r="F360" s="7">
        <v>0</v>
      </c>
      <c r="G360" s="7" t="s">
        <v>145</v>
      </c>
      <c r="H360" s="78">
        <v>43857</v>
      </c>
      <c r="I360" s="46">
        <v>44222</v>
      </c>
      <c r="J360" s="6">
        <f t="shared" ca="1" si="15"/>
        <v>-959</v>
      </c>
      <c r="K360" s="7" t="str">
        <f t="shared" ca="1" si="17"/>
        <v/>
      </c>
      <c r="L360" s="23" t="str">
        <f t="shared" ca="1" si="16"/>
        <v>X</v>
      </c>
    </row>
    <row r="361" spans="1:12" s="24" customFormat="1" x14ac:dyDescent="0.25">
      <c r="A361" s="7">
        <v>352</v>
      </c>
      <c r="B361" s="7">
        <v>10</v>
      </c>
      <c r="C361" s="75"/>
      <c r="D361" s="52" t="s">
        <v>177</v>
      </c>
      <c r="E361" s="77"/>
      <c r="F361" s="7">
        <v>0</v>
      </c>
      <c r="G361" s="7" t="s">
        <v>145</v>
      </c>
      <c r="H361" s="79"/>
      <c r="I361" s="46">
        <v>44222</v>
      </c>
      <c r="J361" s="6">
        <f t="shared" ca="1" si="15"/>
        <v>-959</v>
      </c>
      <c r="K361" s="7" t="str">
        <f t="shared" ca="1" si="17"/>
        <v/>
      </c>
      <c r="L361" s="23" t="str">
        <f t="shared" ca="1" si="16"/>
        <v>X</v>
      </c>
    </row>
    <row r="362" spans="1:12" s="26" customFormat="1" x14ac:dyDescent="0.25">
      <c r="A362" s="27">
        <v>353</v>
      </c>
      <c r="B362" s="27">
        <v>10</v>
      </c>
      <c r="C362" s="70" t="s">
        <v>42</v>
      </c>
      <c r="D362" s="47" t="s">
        <v>268</v>
      </c>
      <c r="E362" s="72" t="s">
        <v>326</v>
      </c>
      <c r="F362" s="27">
        <v>1</v>
      </c>
      <c r="G362" s="27" t="s">
        <v>184</v>
      </c>
      <c r="H362" s="51">
        <v>44049</v>
      </c>
      <c r="I362" s="33" t="s">
        <v>150</v>
      </c>
      <c r="J362" s="22" t="e">
        <f t="shared" ca="1" si="15"/>
        <v>#VALUE!</v>
      </c>
      <c r="K362" s="27" t="e">
        <f t="shared" ca="1" si="17"/>
        <v>#VALUE!</v>
      </c>
      <c r="L362" s="28" t="e">
        <f t="shared" ca="1" si="16"/>
        <v>#VALUE!</v>
      </c>
    </row>
    <row r="363" spans="1:12" s="26" customFormat="1" x14ac:dyDescent="0.25">
      <c r="A363" s="27">
        <v>354</v>
      </c>
      <c r="B363" s="27">
        <v>11</v>
      </c>
      <c r="C363" s="71"/>
      <c r="D363" s="54" t="s">
        <v>268</v>
      </c>
      <c r="E363" s="73"/>
      <c r="F363" s="27">
        <v>1</v>
      </c>
      <c r="G363" s="27" t="s">
        <v>184</v>
      </c>
      <c r="H363" s="51">
        <v>44049</v>
      </c>
      <c r="I363" s="33" t="s">
        <v>150</v>
      </c>
      <c r="J363" s="22" t="e">
        <f t="shared" ca="1" si="15"/>
        <v>#VALUE!</v>
      </c>
      <c r="K363" s="27" t="e">
        <f t="shared" ca="1" si="17"/>
        <v>#VALUE!</v>
      </c>
      <c r="L363" s="28" t="e">
        <f t="shared" ca="1" si="16"/>
        <v>#VALUE!</v>
      </c>
    </row>
    <row r="364" spans="1:12" s="26" customFormat="1" x14ac:dyDescent="0.25">
      <c r="A364" s="27">
        <v>355</v>
      </c>
      <c r="B364" s="27">
        <v>10</v>
      </c>
      <c r="C364" s="70" t="s">
        <v>43</v>
      </c>
      <c r="D364" s="47" t="s">
        <v>269</v>
      </c>
      <c r="E364" s="72" t="s">
        <v>365</v>
      </c>
      <c r="F364" s="27">
        <v>0</v>
      </c>
      <c r="G364" s="27" t="s">
        <v>184</v>
      </c>
      <c r="H364" s="48">
        <v>43892</v>
      </c>
      <c r="I364" s="49" t="s">
        <v>150</v>
      </c>
      <c r="J364" s="22" t="e">
        <f t="shared" ca="1" si="15"/>
        <v>#VALUE!</v>
      </c>
      <c r="K364" s="27" t="e">
        <f t="shared" ca="1" si="17"/>
        <v>#VALUE!</v>
      </c>
      <c r="L364" s="28" t="e">
        <f t="shared" ca="1" si="16"/>
        <v>#VALUE!</v>
      </c>
    </row>
    <row r="365" spans="1:12" s="26" customFormat="1" x14ac:dyDescent="0.25">
      <c r="A365" s="27">
        <v>356</v>
      </c>
      <c r="B365" s="27">
        <v>11</v>
      </c>
      <c r="C365" s="71"/>
      <c r="D365" s="54" t="s">
        <v>269</v>
      </c>
      <c r="E365" s="73"/>
      <c r="F365" s="27">
        <v>0</v>
      </c>
      <c r="G365" s="27" t="s">
        <v>184</v>
      </c>
      <c r="H365" s="48">
        <v>43892</v>
      </c>
      <c r="I365" s="49" t="s">
        <v>150</v>
      </c>
      <c r="J365" s="22" t="e">
        <f t="shared" ca="1" si="15"/>
        <v>#VALUE!</v>
      </c>
      <c r="K365" s="27" t="e">
        <f t="shared" ca="1" si="17"/>
        <v>#VALUE!</v>
      </c>
      <c r="L365" s="28" t="e">
        <f t="shared" ca="1" si="16"/>
        <v>#VALUE!</v>
      </c>
    </row>
    <row r="366" spans="1:12" s="26" customFormat="1" x14ac:dyDescent="0.25">
      <c r="A366" s="27">
        <v>357</v>
      </c>
      <c r="B366" s="27">
        <v>10</v>
      </c>
      <c r="C366" s="50" t="s">
        <v>45</v>
      </c>
      <c r="D366" s="47" t="s">
        <v>270</v>
      </c>
      <c r="E366" s="47" t="s">
        <v>457</v>
      </c>
      <c r="F366" s="27">
        <v>0</v>
      </c>
      <c r="G366" s="27" t="s">
        <v>184</v>
      </c>
      <c r="H366" s="48">
        <v>44053</v>
      </c>
      <c r="I366" s="49">
        <v>45148</v>
      </c>
      <c r="J366" s="22">
        <f t="shared" ca="1" si="15"/>
        <v>-33</v>
      </c>
      <c r="K366" s="27" t="str">
        <f t="shared" ca="1" si="17"/>
        <v/>
      </c>
      <c r="L366" s="28" t="str">
        <f t="shared" ca="1" si="16"/>
        <v>X</v>
      </c>
    </row>
    <row r="367" spans="1:12" s="26" customFormat="1" x14ac:dyDescent="0.25">
      <c r="A367" s="27">
        <v>358</v>
      </c>
      <c r="B367" s="27" t="s">
        <v>176</v>
      </c>
      <c r="C367" s="50" t="s">
        <v>46</v>
      </c>
      <c r="D367" s="47" t="s">
        <v>271</v>
      </c>
      <c r="E367" s="47" t="s">
        <v>175</v>
      </c>
      <c r="F367" s="27">
        <v>0</v>
      </c>
      <c r="G367" s="27" t="s">
        <v>184</v>
      </c>
      <c r="H367" s="48">
        <v>44035</v>
      </c>
      <c r="I367" s="49" t="s">
        <v>150</v>
      </c>
      <c r="J367" s="22" t="e">
        <f t="shared" ca="1" si="15"/>
        <v>#VALUE!</v>
      </c>
      <c r="K367" s="27" t="e">
        <f t="shared" ca="1" si="17"/>
        <v>#VALUE!</v>
      </c>
      <c r="L367" s="28" t="e">
        <f t="shared" ca="1" si="16"/>
        <v>#VALUE!</v>
      </c>
    </row>
    <row r="368" spans="1:12" s="26" customFormat="1" x14ac:dyDescent="0.25">
      <c r="A368" s="27">
        <v>359</v>
      </c>
      <c r="B368" s="27" t="s">
        <v>176</v>
      </c>
      <c r="C368" s="50" t="s">
        <v>47</v>
      </c>
      <c r="D368" s="47" t="s">
        <v>177</v>
      </c>
      <c r="E368" s="47" t="s">
        <v>478</v>
      </c>
      <c r="F368" s="27"/>
      <c r="G368" s="27" t="s">
        <v>184</v>
      </c>
      <c r="H368" s="48" t="s">
        <v>177</v>
      </c>
      <c r="I368" s="49" t="s">
        <v>150</v>
      </c>
      <c r="J368" s="22" t="e">
        <f t="shared" ca="1" si="15"/>
        <v>#VALUE!</v>
      </c>
      <c r="K368" s="27" t="e">
        <f t="shared" ca="1" si="17"/>
        <v>#VALUE!</v>
      </c>
      <c r="L368" s="28" t="e">
        <f t="shared" ca="1" si="16"/>
        <v>#VALUE!</v>
      </c>
    </row>
    <row r="369" spans="1:12" s="26" customFormat="1" x14ac:dyDescent="0.25">
      <c r="A369" s="27">
        <v>360</v>
      </c>
      <c r="B369" s="27" t="s">
        <v>176</v>
      </c>
      <c r="C369" s="43" t="s">
        <v>11</v>
      </c>
      <c r="D369" s="47" t="s">
        <v>222</v>
      </c>
      <c r="E369" s="47" t="s">
        <v>479</v>
      </c>
      <c r="F369" s="27">
        <v>0</v>
      </c>
      <c r="G369" s="27" t="s">
        <v>184</v>
      </c>
      <c r="H369" s="48">
        <v>44053</v>
      </c>
      <c r="I369" s="49" t="s">
        <v>150</v>
      </c>
      <c r="J369" s="22" t="e">
        <f t="shared" ca="1" si="15"/>
        <v>#VALUE!</v>
      </c>
      <c r="K369" s="27" t="e">
        <f t="shared" ca="1" si="17"/>
        <v>#VALUE!</v>
      </c>
      <c r="L369" s="28" t="e">
        <f t="shared" ca="1" si="16"/>
        <v>#VALUE!</v>
      </c>
    </row>
    <row r="370" spans="1:12" s="26" customFormat="1" x14ac:dyDescent="0.25">
      <c r="A370" s="27">
        <v>361</v>
      </c>
      <c r="B370" s="27">
        <v>11</v>
      </c>
      <c r="C370" s="50" t="s">
        <v>2</v>
      </c>
      <c r="D370" s="47" t="s">
        <v>272</v>
      </c>
      <c r="E370" s="47" t="s">
        <v>494</v>
      </c>
      <c r="F370" s="27">
        <v>0</v>
      </c>
      <c r="G370" s="27" t="s">
        <v>184</v>
      </c>
      <c r="H370" s="48">
        <v>42931</v>
      </c>
      <c r="I370" s="49" t="s">
        <v>150</v>
      </c>
      <c r="J370" s="22" t="e">
        <f t="shared" ca="1" si="15"/>
        <v>#VALUE!</v>
      </c>
      <c r="K370" s="27" t="e">
        <f t="shared" ca="1" si="17"/>
        <v>#VALUE!</v>
      </c>
      <c r="L370" s="28" t="e">
        <f t="shared" ca="1" si="16"/>
        <v>#VALUE!</v>
      </c>
    </row>
    <row r="371" spans="1:12" s="26" customFormat="1" x14ac:dyDescent="0.25">
      <c r="A371" s="27">
        <v>362</v>
      </c>
      <c r="B371" s="27" t="s">
        <v>176</v>
      </c>
      <c r="C371" s="50" t="s">
        <v>48</v>
      </c>
      <c r="D371" s="47" t="s">
        <v>273</v>
      </c>
      <c r="E371" s="47" t="s">
        <v>495</v>
      </c>
      <c r="F371" s="27">
        <v>1</v>
      </c>
      <c r="G371" s="27" t="s">
        <v>184</v>
      </c>
      <c r="H371" s="48">
        <v>44097</v>
      </c>
      <c r="I371" s="49" t="s">
        <v>150</v>
      </c>
      <c r="J371" s="22" t="e">
        <f t="shared" ca="1" si="15"/>
        <v>#VALUE!</v>
      </c>
      <c r="K371" s="27" t="e">
        <f t="shared" ca="1" si="17"/>
        <v>#VALUE!</v>
      </c>
      <c r="L371" s="28" t="e">
        <f t="shared" ca="1" si="16"/>
        <v>#VALUE!</v>
      </c>
    </row>
    <row r="372" spans="1:12" s="26" customFormat="1" x14ac:dyDescent="0.25">
      <c r="A372" s="27">
        <v>363</v>
      </c>
      <c r="B372" s="27" t="s">
        <v>176</v>
      </c>
      <c r="C372" s="50" t="s">
        <v>468</v>
      </c>
      <c r="D372" s="47" t="s">
        <v>274</v>
      </c>
      <c r="E372" s="47" t="s">
        <v>480</v>
      </c>
      <c r="F372" s="27">
        <v>1</v>
      </c>
      <c r="G372" s="27" t="s">
        <v>184</v>
      </c>
      <c r="H372" s="48">
        <v>44201</v>
      </c>
      <c r="I372" s="49" t="s">
        <v>150</v>
      </c>
      <c r="J372" s="22" t="e">
        <f t="shared" ca="1" si="15"/>
        <v>#VALUE!</v>
      </c>
      <c r="K372" s="27" t="e">
        <f t="shared" ca="1" si="17"/>
        <v>#VALUE!</v>
      </c>
      <c r="L372" s="28" t="e">
        <f t="shared" ca="1" si="16"/>
        <v>#VALUE!</v>
      </c>
    </row>
    <row r="373" spans="1:12" s="26" customFormat="1" x14ac:dyDescent="0.25">
      <c r="A373" s="27">
        <v>364</v>
      </c>
      <c r="B373" s="27" t="s">
        <v>176</v>
      </c>
      <c r="C373" s="50" t="s">
        <v>49</v>
      </c>
      <c r="D373" s="47" t="s">
        <v>275</v>
      </c>
      <c r="E373" s="47" t="s">
        <v>178</v>
      </c>
      <c r="F373" s="27">
        <v>1</v>
      </c>
      <c r="G373" s="27" t="s">
        <v>184</v>
      </c>
      <c r="H373" s="48">
        <v>44197</v>
      </c>
      <c r="I373" s="49" t="s">
        <v>150</v>
      </c>
      <c r="J373" s="22" t="e">
        <f t="shared" ca="1" si="15"/>
        <v>#VALUE!</v>
      </c>
      <c r="K373" s="27" t="e">
        <f t="shared" ca="1" si="17"/>
        <v>#VALUE!</v>
      </c>
      <c r="L373" s="28" t="e">
        <f t="shared" ca="1" si="16"/>
        <v>#VALUE!</v>
      </c>
    </row>
    <row r="374" spans="1:12" s="24" customFormat="1" x14ac:dyDescent="0.25">
      <c r="A374" s="7">
        <v>365</v>
      </c>
      <c r="B374" s="7">
        <v>10</v>
      </c>
      <c r="C374" s="13" t="s">
        <v>138</v>
      </c>
      <c r="D374" s="39" t="s">
        <v>177</v>
      </c>
      <c r="E374" s="45" t="s">
        <v>179</v>
      </c>
      <c r="F374" s="7">
        <v>1</v>
      </c>
      <c r="G374" s="7" t="s">
        <v>145</v>
      </c>
      <c r="H374" s="44">
        <v>44109</v>
      </c>
      <c r="I374" s="46">
        <v>44170</v>
      </c>
      <c r="J374" s="6">
        <f t="shared" ca="1" si="15"/>
        <v>-1011</v>
      </c>
      <c r="K374" s="7" t="s">
        <v>177</v>
      </c>
      <c r="L374" s="23" t="str">
        <f t="shared" ca="1" si="16"/>
        <v>X</v>
      </c>
    </row>
    <row r="375" spans="1:12" s="24" customFormat="1" x14ac:dyDescent="0.25">
      <c r="A375" s="7">
        <v>366</v>
      </c>
      <c r="B375" s="7">
        <v>10</v>
      </c>
      <c r="C375" s="13" t="s">
        <v>130</v>
      </c>
      <c r="D375" s="39" t="s">
        <v>177</v>
      </c>
      <c r="E375" s="45" t="s">
        <v>517</v>
      </c>
      <c r="F375" s="7">
        <v>0</v>
      </c>
      <c r="G375" s="7" t="s">
        <v>145</v>
      </c>
      <c r="H375" s="44">
        <v>44250</v>
      </c>
      <c r="I375" s="46">
        <v>44309</v>
      </c>
      <c r="J375" s="6">
        <f t="shared" ca="1" si="15"/>
        <v>-872</v>
      </c>
      <c r="K375" s="7" t="s">
        <v>177</v>
      </c>
      <c r="L375" s="23" t="str">
        <f t="shared" ca="1" si="16"/>
        <v>X</v>
      </c>
    </row>
    <row r="376" spans="1:12" s="26" customFormat="1" x14ac:dyDescent="0.25">
      <c r="A376" s="27">
        <v>367</v>
      </c>
      <c r="B376" s="27">
        <v>10</v>
      </c>
      <c r="C376" s="50" t="s">
        <v>73</v>
      </c>
      <c r="D376" s="47" t="s">
        <v>190</v>
      </c>
      <c r="E376" s="47" t="s">
        <v>327</v>
      </c>
      <c r="F376" s="27">
        <v>0</v>
      </c>
      <c r="G376" s="27" t="s">
        <v>184</v>
      </c>
      <c r="H376" s="48">
        <v>44259</v>
      </c>
      <c r="I376" s="49">
        <v>44623</v>
      </c>
      <c r="J376" s="22">
        <f t="shared" ca="1" si="15"/>
        <v>-558</v>
      </c>
      <c r="K376" s="27" t="str">
        <f t="shared" ca="1" si="17"/>
        <v/>
      </c>
      <c r="L376" s="28" t="str">
        <f t="shared" ca="1" si="16"/>
        <v>X</v>
      </c>
    </row>
    <row r="377" spans="1:12" s="62" customFormat="1" x14ac:dyDescent="0.25">
      <c r="A377" s="55">
        <v>368</v>
      </c>
      <c r="B377" s="55">
        <v>10</v>
      </c>
      <c r="C377" s="56" t="s">
        <v>50</v>
      </c>
      <c r="D377" s="57" t="s">
        <v>276</v>
      </c>
      <c r="E377" s="57" t="s">
        <v>305</v>
      </c>
      <c r="F377" s="55">
        <v>0</v>
      </c>
      <c r="G377" s="55" t="s">
        <v>145</v>
      </c>
      <c r="H377" s="58">
        <v>44278</v>
      </c>
      <c r="I377" s="59">
        <v>44495</v>
      </c>
      <c r="J377" s="60">
        <f t="shared" ca="1" si="15"/>
        <v>-686</v>
      </c>
      <c r="K377" s="55" t="str">
        <f t="shared" ca="1" si="17"/>
        <v/>
      </c>
      <c r="L377" s="61" t="str">
        <f t="shared" ca="1" si="16"/>
        <v>X</v>
      </c>
    </row>
    <row r="378" spans="1:12" s="24" customFormat="1" x14ac:dyDescent="0.25">
      <c r="A378" s="7">
        <v>369</v>
      </c>
      <c r="B378" s="7">
        <v>11</v>
      </c>
      <c r="C378" s="13" t="s">
        <v>142</v>
      </c>
      <c r="D378" s="39" t="s">
        <v>177</v>
      </c>
      <c r="E378" s="45" t="s">
        <v>458</v>
      </c>
      <c r="F378" s="7">
        <v>0</v>
      </c>
      <c r="G378" s="7" t="s">
        <v>145</v>
      </c>
      <c r="H378" s="44">
        <v>44319</v>
      </c>
      <c r="I378" s="46">
        <v>44349</v>
      </c>
      <c r="J378" s="6">
        <f t="shared" ca="1" si="15"/>
        <v>-832</v>
      </c>
      <c r="K378" s="7" t="s">
        <v>177</v>
      </c>
      <c r="L378" s="23" t="str">
        <f t="shared" ca="1" si="16"/>
        <v>X</v>
      </c>
    </row>
    <row r="379" spans="1:12" s="26" customFormat="1" x14ac:dyDescent="0.25">
      <c r="A379" s="27">
        <v>370</v>
      </c>
      <c r="B379" s="27" t="s">
        <v>176</v>
      </c>
      <c r="C379" s="50" t="s">
        <v>51</v>
      </c>
      <c r="D379" s="47" t="s">
        <v>277</v>
      </c>
      <c r="E379" s="47" t="s">
        <v>459</v>
      </c>
      <c r="F379" s="27">
        <v>0</v>
      </c>
      <c r="G379" s="27" t="s">
        <v>184</v>
      </c>
      <c r="H379" s="48">
        <v>44287</v>
      </c>
      <c r="I379" s="49">
        <v>44651</v>
      </c>
      <c r="J379" s="22">
        <f t="shared" ca="1" si="15"/>
        <v>-530</v>
      </c>
      <c r="K379" s="27" t="str">
        <f t="shared" ca="1" si="17"/>
        <v/>
      </c>
      <c r="L379" s="28" t="str">
        <f t="shared" ca="1" si="16"/>
        <v>X</v>
      </c>
    </row>
    <row r="380" spans="1:12" s="26" customFormat="1" x14ac:dyDescent="0.25">
      <c r="A380" s="27">
        <v>371</v>
      </c>
      <c r="B380" s="27" t="s">
        <v>176</v>
      </c>
      <c r="C380" s="50" t="s">
        <v>29</v>
      </c>
      <c r="D380" s="47" t="s">
        <v>277</v>
      </c>
      <c r="E380" s="47" t="s">
        <v>180</v>
      </c>
      <c r="F380" s="27">
        <v>0</v>
      </c>
      <c r="G380" s="27" t="s">
        <v>184</v>
      </c>
      <c r="H380" s="48">
        <v>44314</v>
      </c>
      <c r="I380" s="49">
        <v>45409</v>
      </c>
      <c r="J380" s="22">
        <f t="shared" ca="1" si="15"/>
        <v>228</v>
      </c>
      <c r="K380" s="27" t="str">
        <f t="shared" ca="1" si="17"/>
        <v/>
      </c>
      <c r="L380" s="28" t="str">
        <f t="shared" ca="1" si="16"/>
        <v/>
      </c>
    </row>
    <row r="381" spans="1:12" s="24" customFormat="1" x14ac:dyDescent="0.25">
      <c r="A381" s="7">
        <v>372</v>
      </c>
      <c r="B381" s="7" t="s">
        <v>176</v>
      </c>
      <c r="C381" s="13" t="s">
        <v>143</v>
      </c>
      <c r="D381" s="39" t="s">
        <v>177</v>
      </c>
      <c r="E381" s="45" t="s">
        <v>481</v>
      </c>
      <c r="F381" s="7">
        <v>0</v>
      </c>
      <c r="G381" s="7" t="s">
        <v>145</v>
      </c>
      <c r="H381" s="44">
        <v>44320</v>
      </c>
      <c r="I381" s="46">
        <v>44381</v>
      </c>
      <c r="J381" s="6">
        <f t="shared" ca="1" si="15"/>
        <v>-800</v>
      </c>
      <c r="K381" s="7" t="s">
        <v>177</v>
      </c>
      <c r="L381" s="23" t="str">
        <f t="shared" ca="1" si="16"/>
        <v>X</v>
      </c>
    </row>
    <row r="382" spans="1:12" s="24" customFormat="1" x14ac:dyDescent="0.25">
      <c r="A382" s="7">
        <v>373</v>
      </c>
      <c r="B382" s="7">
        <v>10</v>
      </c>
      <c r="C382" s="13" t="s">
        <v>143</v>
      </c>
      <c r="D382" s="39" t="s">
        <v>177</v>
      </c>
      <c r="E382" s="45" t="s">
        <v>181</v>
      </c>
      <c r="F382" s="7">
        <v>0</v>
      </c>
      <c r="G382" s="7" t="s">
        <v>145</v>
      </c>
      <c r="H382" s="44">
        <v>44238</v>
      </c>
      <c r="I382" s="46">
        <v>44266</v>
      </c>
      <c r="J382" s="6">
        <f t="shared" ca="1" si="15"/>
        <v>-915</v>
      </c>
      <c r="K382" s="7" t="s">
        <v>177</v>
      </c>
      <c r="L382" s="23" t="str">
        <f t="shared" ca="1" si="16"/>
        <v>X</v>
      </c>
    </row>
    <row r="383" spans="1:12" s="26" customFormat="1" x14ac:dyDescent="0.25">
      <c r="A383" s="27">
        <v>374</v>
      </c>
      <c r="B383" s="27" t="s">
        <v>176</v>
      </c>
      <c r="C383" s="50" t="s">
        <v>52</v>
      </c>
      <c r="D383" s="47" t="s">
        <v>278</v>
      </c>
      <c r="E383" s="47" t="s">
        <v>182</v>
      </c>
      <c r="F383" s="27">
        <v>0</v>
      </c>
      <c r="G383" s="27" t="s">
        <v>184</v>
      </c>
      <c r="H383" s="48">
        <v>44287</v>
      </c>
      <c r="I383" s="49" t="s">
        <v>150</v>
      </c>
      <c r="J383" s="22" t="e">
        <f t="shared" ca="1" si="15"/>
        <v>#VALUE!</v>
      </c>
      <c r="K383" s="27" t="e">
        <f t="shared" ca="1" si="17"/>
        <v>#VALUE!</v>
      </c>
      <c r="L383" s="28" t="e">
        <f t="shared" ca="1" si="16"/>
        <v>#VALUE!</v>
      </c>
    </row>
    <row r="384" spans="1:12" s="26" customFormat="1" x14ac:dyDescent="0.25">
      <c r="A384" s="27">
        <v>375</v>
      </c>
      <c r="B384" s="27">
        <v>10</v>
      </c>
      <c r="C384" s="50" t="s">
        <v>53</v>
      </c>
      <c r="D384" s="47" t="s">
        <v>279</v>
      </c>
      <c r="E384" s="47" t="s">
        <v>460</v>
      </c>
      <c r="F384" s="27">
        <v>0</v>
      </c>
      <c r="G384" s="27" t="s">
        <v>184</v>
      </c>
      <c r="H384" s="48">
        <v>44173</v>
      </c>
      <c r="I384" s="49">
        <v>44537</v>
      </c>
      <c r="J384" s="22">
        <f t="shared" ca="1" si="15"/>
        <v>-644</v>
      </c>
      <c r="K384" s="27" t="str">
        <f t="shared" ca="1" si="17"/>
        <v/>
      </c>
      <c r="L384" s="28" t="str">
        <f t="shared" ca="1" si="16"/>
        <v>X</v>
      </c>
    </row>
    <row r="385" spans="1:12" s="26" customFormat="1" x14ac:dyDescent="0.25">
      <c r="A385" s="27">
        <v>376</v>
      </c>
      <c r="B385" s="27">
        <v>10</v>
      </c>
      <c r="C385" s="50" t="s">
        <v>54</v>
      </c>
      <c r="D385" s="47" t="s">
        <v>280</v>
      </c>
      <c r="E385" s="47" t="s">
        <v>328</v>
      </c>
      <c r="F385" s="27">
        <v>0</v>
      </c>
      <c r="G385" s="27" t="s">
        <v>184</v>
      </c>
      <c r="H385" s="48">
        <v>44407</v>
      </c>
      <c r="I385" s="49">
        <v>44742</v>
      </c>
      <c r="J385" s="22">
        <f t="shared" ca="1" si="15"/>
        <v>-439</v>
      </c>
      <c r="K385" s="27" t="str">
        <f t="shared" ca="1" si="17"/>
        <v/>
      </c>
      <c r="L385" s="28" t="str">
        <f t="shared" ca="1" si="16"/>
        <v>X</v>
      </c>
    </row>
    <row r="386" spans="1:12" s="24" customFormat="1" x14ac:dyDescent="0.25">
      <c r="A386" s="7">
        <v>377</v>
      </c>
      <c r="B386" s="7">
        <v>10</v>
      </c>
      <c r="C386" s="13" t="s">
        <v>144</v>
      </c>
      <c r="D386" s="39" t="s">
        <v>177</v>
      </c>
      <c r="E386" s="45" t="s">
        <v>183</v>
      </c>
      <c r="F386" s="7">
        <v>0</v>
      </c>
      <c r="G386" s="7" t="s">
        <v>145</v>
      </c>
      <c r="H386" s="44">
        <v>44251</v>
      </c>
      <c r="I386" s="46">
        <v>44310</v>
      </c>
      <c r="J386" s="6">
        <f t="shared" ca="1" si="15"/>
        <v>-871</v>
      </c>
      <c r="K386" s="7" t="s">
        <v>177</v>
      </c>
      <c r="L386" s="23" t="str">
        <f t="shared" ca="1" si="16"/>
        <v>X</v>
      </c>
    </row>
    <row r="387" spans="1:12" s="26" customFormat="1" x14ac:dyDescent="0.25">
      <c r="A387" s="2">
        <v>378</v>
      </c>
      <c r="B387" s="2" t="s">
        <v>176</v>
      </c>
      <c r="C387" s="30" t="s">
        <v>185</v>
      </c>
      <c r="D387" s="34" t="s">
        <v>187</v>
      </c>
      <c r="E387" s="31" t="s">
        <v>186</v>
      </c>
      <c r="F387" s="34">
        <v>0</v>
      </c>
      <c r="G387" s="34" t="s">
        <v>184</v>
      </c>
      <c r="H387" s="32">
        <v>44409</v>
      </c>
      <c r="I387" s="32">
        <v>44773</v>
      </c>
      <c r="J387" s="22">
        <f t="shared" ca="1" si="15"/>
        <v>-408</v>
      </c>
      <c r="K387" s="27" t="str">
        <f t="shared" ca="1" si="17"/>
        <v/>
      </c>
      <c r="L387" s="28" t="str">
        <f t="shared" ca="1" si="16"/>
        <v>X</v>
      </c>
    </row>
    <row r="388" spans="1:12" s="26" customFormat="1" x14ac:dyDescent="0.25">
      <c r="A388" s="2">
        <v>379</v>
      </c>
      <c r="B388" s="2">
        <v>11</v>
      </c>
      <c r="C388" s="50" t="s">
        <v>73</v>
      </c>
      <c r="D388" s="47" t="s">
        <v>190</v>
      </c>
      <c r="E388" s="47" t="s">
        <v>327</v>
      </c>
      <c r="F388" s="34">
        <v>0</v>
      </c>
      <c r="G388" s="34" t="s">
        <v>184</v>
      </c>
      <c r="H388" s="32">
        <v>43818</v>
      </c>
      <c r="I388" s="32" t="s">
        <v>150</v>
      </c>
      <c r="J388" s="22" t="e">
        <f t="shared" ca="1" si="15"/>
        <v>#VALUE!</v>
      </c>
      <c r="K388" s="27" t="e">
        <f t="shared" ca="1" si="17"/>
        <v>#VALUE!</v>
      </c>
      <c r="L388" s="28" t="e">
        <f t="shared" ca="1" si="16"/>
        <v>#VALUE!</v>
      </c>
    </row>
    <row r="389" spans="1:12" s="26" customFormat="1" x14ac:dyDescent="0.25">
      <c r="A389" s="2">
        <v>380</v>
      </c>
      <c r="B389" s="2">
        <v>10</v>
      </c>
      <c r="C389" s="30" t="s">
        <v>6</v>
      </c>
      <c r="D389" s="34" t="s">
        <v>228</v>
      </c>
      <c r="E389" s="31" t="s">
        <v>229</v>
      </c>
      <c r="F389" s="34">
        <v>0</v>
      </c>
      <c r="G389" s="34" t="s">
        <v>184</v>
      </c>
      <c r="H389" s="32">
        <v>43697</v>
      </c>
      <c r="I389" s="32" t="s">
        <v>150</v>
      </c>
      <c r="J389" s="22" t="e">
        <f t="shared" ca="1" si="15"/>
        <v>#VALUE!</v>
      </c>
      <c r="K389" s="27" t="e">
        <f t="shared" ca="1" si="17"/>
        <v>#VALUE!</v>
      </c>
      <c r="L389" s="28" t="e">
        <f t="shared" ca="1" si="16"/>
        <v>#VALUE!</v>
      </c>
    </row>
    <row r="390" spans="1:12" s="26" customFormat="1" x14ac:dyDescent="0.25">
      <c r="A390" s="2">
        <v>381</v>
      </c>
      <c r="B390" s="2">
        <v>10</v>
      </c>
      <c r="C390" s="30" t="s">
        <v>281</v>
      </c>
      <c r="D390" s="34" t="s">
        <v>282</v>
      </c>
      <c r="E390" s="31" t="s">
        <v>469</v>
      </c>
      <c r="F390" s="34">
        <v>0</v>
      </c>
      <c r="G390" s="34" t="s">
        <v>184</v>
      </c>
      <c r="H390" s="32">
        <v>44085</v>
      </c>
      <c r="I390" s="32" t="s">
        <v>150</v>
      </c>
      <c r="J390" s="22" t="e">
        <f t="shared" ca="1" si="15"/>
        <v>#VALUE!</v>
      </c>
      <c r="K390" s="27" t="e">
        <f t="shared" ca="1" si="17"/>
        <v>#VALUE!</v>
      </c>
      <c r="L390" s="28" t="e">
        <f t="shared" ca="1" si="16"/>
        <v>#VALUE!</v>
      </c>
    </row>
    <row r="391" spans="1:12" s="26" customFormat="1" x14ac:dyDescent="0.25">
      <c r="A391" s="2">
        <v>382</v>
      </c>
      <c r="B391" s="2" t="s">
        <v>176</v>
      </c>
      <c r="C391" s="30" t="s">
        <v>284</v>
      </c>
      <c r="D391" s="34" t="s">
        <v>286</v>
      </c>
      <c r="E391" s="31" t="s">
        <v>285</v>
      </c>
      <c r="F391" s="34">
        <v>0</v>
      </c>
      <c r="G391" s="34" t="s">
        <v>184</v>
      </c>
      <c r="H391" s="32">
        <v>44420</v>
      </c>
      <c r="I391" s="32">
        <v>44784</v>
      </c>
      <c r="J391" s="22">
        <f t="shared" ca="1" si="15"/>
        <v>-397</v>
      </c>
      <c r="K391" s="27" t="str">
        <f t="shared" ca="1" si="17"/>
        <v/>
      </c>
      <c r="L391" s="28" t="str">
        <f t="shared" ca="1" si="16"/>
        <v>X</v>
      </c>
    </row>
    <row r="392" spans="1:12" s="26" customFormat="1" x14ac:dyDescent="0.25">
      <c r="A392" s="2">
        <v>383</v>
      </c>
      <c r="B392" s="2" t="s">
        <v>176</v>
      </c>
      <c r="C392" s="30" t="s">
        <v>287</v>
      </c>
      <c r="D392" s="34" t="s">
        <v>288</v>
      </c>
      <c r="E392" s="31" t="s">
        <v>289</v>
      </c>
      <c r="F392" s="34">
        <v>0</v>
      </c>
      <c r="G392" s="34" t="s">
        <v>184</v>
      </c>
      <c r="H392" s="32">
        <v>44409</v>
      </c>
      <c r="I392" s="32" t="s">
        <v>150</v>
      </c>
      <c r="J392" s="22" t="e">
        <f t="shared" ref="J392:J417" ca="1" si="19">I392-$D$2</f>
        <v>#VALUE!</v>
      </c>
      <c r="K392" s="27" t="e">
        <f t="shared" ca="1" si="17"/>
        <v>#VALUE!</v>
      </c>
      <c r="L392" s="28" t="e">
        <f t="shared" ref="L392:L417" ca="1" si="20">IF(J392&lt;=0,"X","")</f>
        <v>#VALUE!</v>
      </c>
    </row>
    <row r="393" spans="1:12" s="26" customFormat="1" x14ac:dyDescent="0.25">
      <c r="A393" s="2">
        <v>384</v>
      </c>
      <c r="B393" s="2">
        <v>10</v>
      </c>
      <c r="C393" s="30" t="s">
        <v>290</v>
      </c>
      <c r="D393" s="34" t="s">
        <v>291</v>
      </c>
      <c r="E393" s="31" t="s">
        <v>461</v>
      </c>
      <c r="F393" s="34">
        <v>0</v>
      </c>
      <c r="G393" s="34" t="s">
        <v>184</v>
      </c>
      <c r="H393" s="32">
        <v>44442</v>
      </c>
      <c r="I393" s="32" t="s">
        <v>150</v>
      </c>
      <c r="J393" s="22" t="e">
        <f t="shared" ca="1" si="19"/>
        <v>#VALUE!</v>
      </c>
      <c r="K393" s="27" t="e">
        <f t="shared" ref="K393:K417" ca="1" si="21">IF(AND(J393&lt;=15,J393&gt;0),"X","")</f>
        <v>#VALUE!</v>
      </c>
      <c r="L393" s="28" t="e">
        <f t="shared" ca="1" si="20"/>
        <v>#VALUE!</v>
      </c>
    </row>
    <row r="394" spans="1:12" s="26" customFormat="1" x14ac:dyDescent="0.25">
      <c r="A394" s="2">
        <v>385</v>
      </c>
      <c r="B394" s="2" t="s">
        <v>176</v>
      </c>
      <c r="C394" s="30" t="s">
        <v>536</v>
      </c>
      <c r="D394" s="34" t="s">
        <v>538</v>
      </c>
      <c r="E394" s="31" t="s">
        <v>537</v>
      </c>
      <c r="F394" s="34">
        <v>0</v>
      </c>
      <c r="G394" s="34" t="s">
        <v>184</v>
      </c>
      <c r="H394" s="32">
        <v>44434</v>
      </c>
      <c r="I394" s="32">
        <v>45163</v>
      </c>
      <c r="J394" s="22">
        <f t="shared" ca="1" si="19"/>
        <v>-18</v>
      </c>
      <c r="K394" s="27" t="str">
        <f t="shared" ca="1" si="21"/>
        <v/>
      </c>
      <c r="L394" s="28" t="str">
        <f t="shared" ca="1" si="20"/>
        <v>X</v>
      </c>
    </row>
    <row r="395" spans="1:12" s="26" customFormat="1" x14ac:dyDescent="0.25">
      <c r="A395" s="2">
        <v>386</v>
      </c>
      <c r="B395" s="2">
        <v>10</v>
      </c>
      <c r="C395" s="30" t="s">
        <v>539</v>
      </c>
      <c r="D395" s="34" t="s">
        <v>540</v>
      </c>
      <c r="E395" s="31" t="s">
        <v>539</v>
      </c>
      <c r="F395" s="34">
        <v>0</v>
      </c>
      <c r="G395" s="34" t="s">
        <v>184</v>
      </c>
      <c r="H395" s="32">
        <v>44126</v>
      </c>
      <c r="I395" s="32">
        <v>44491</v>
      </c>
      <c r="J395" s="22">
        <f t="shared" ca="1" si="19"/>
        <v>-690</v>
      </c>
      <c r="K395" s="27" t="str">
        <f t="shared" ca="1" si="21"/>
        <v/>
      </c>
      <c r="L395" s="28" t="str">
        <f t="shared" ca="1" si="20"/>
        <v>X</v>
      </c>
    </row>
    <row r="396" spans="1:12" s="26" customFormat="1" x14ac:dyDescent="0.25">
      <c r="A396" s="2">
        <v>387</v>
      </c>
      <c r="B396" s="2">
        <v>11</v>
      </c>
      <c r="C396" s="30" t="s">
        <v>144</v>
      </c>
      <c r="D396" s="34" t="s">
        <v>541</v>
      </c>
      <c r="E396" s="31" t="s">
        <v>542</v>
      </c>
      <c r="F396" s="34">
        <v>0</v>
      </c>
      <c r="G396" s="34" t="s">
        <v>184</v>
      </c>
      <c r="H396" s="32">
        <v>44292</v>
      </c>
      <c r="I396" s="32">
        <v>44323</v>
      </c>
      <c r="J396" s="22">
        <f t="shared" ca="1" si="19"/>
        <v>-858</v>
      </c>
      <c r="K396" s="27" t="str">
        <f t="shared" ca="1" si="21"/>
        <v/>
      </c>
      <c r="L396" s="28" t="str">
        <f t="shared" ca="1" si="20"/>
        <v>X</v>
      </c>
    </row>
    <row r="397" spans="1:12" s="26" customFormat="1" x14ac:dyDescent="0.25">
      <c r="A397" s="2">
        <v>388</v>
      </c>
      <c r="B397" s="2">
        <v>10</v>
      </c>
      <c r="C397" s="30" t="s">
        <v>144</v>
      </c>
      <c r="D397" s="34" t="s">
        <v>541</v>
      </c>
      <c r="E397" s="31" t="s">
        <v>543</v>
      </c>
      <c r="F397" s="34">
        <v>0</v>
      </c>
      <c r="G397" s="34" t="s">
        <v>184</v>
      </c>
      <c r="H397" s="32">
        <v>44368</v>
      </c>
      <c r="I397" s="32">
        <v>44397</v>
      </c>
      <c r="J397" s="22">
        <f t="shared" ca="1" si="19"/>
        <v>-784</v>
      </c>
      <c r="K397" s="27" t="str">
        <f t="shared" ca="1" si="21"/>
        <v/>
      </c>
      <c r="L397" s="28" t="str">
        <f t="shared" ca="1" si="20"/>
        <v>X</v>
      </c>
    </row>
    <row r="398" spans="1:12" s="26" customFormat="1" x14ac:dyDescent="0.25">
      <c r="A398" s="2">
        <v>389</v>
      </c>
      <c r="B398" s="2">
        <v>11</v>
      </c>
      <c r="C398" s="30" t="s">
        <v>144</v>
      </c>
      <c r="D398" s="34" t="s">
        <v>541</v>
      </c>
      <c r="E398" s="31" t="s">
        <v>544</v>
      </c>
      <c r="F398" s="34">
        <v>0</v>
      </c>
      <c r="G398" s="34" t="s">
        <v>184</v>
      </c>
      <c r="H398" s="32">
        <v>44377</v>
      </c>
      <c r="I398" s="32">
        <v>44560</v>
      </c>
      <c r="J398" s="22">
        <f t="shared" ca="1" si="19"/>
        <v>-621</v>
      </c>
      <c r="K398" s="27" t="str">
        <f t="shared" ca="1" si="21"/>
        <v/>
      </c>
      <c r="L398" s="28" t="str">
        <f t="shared" ca="1" si="20"/>
        <v>X</v>
      </c>
    </row>
    <row r="399" spans="1:12" s="26" customFormat="1" x14ac:dyDescent="0.25">
      <c r="A399" s="2">
        <v>390</v>
      </c>
      <c r="B399" s="2">
        <v>11</v>
      </c>
      <c r="C399" s="30" t="s">
        <v>144</v>
      </c>
      <c r="D399" s="34" t="s">
        <v>541</v>
      </c>
      <c r="E399" s="31" t="s">
        <v>545</v>
      </c>
      <c r="F399" s="34">
        <v>0</v>
      </c>
      <c r="G399" s="34" t="s">
        <v>184</v>
      </c>
      <c r="H399" s="32">
        <v>44376</v>
      </c>
      <c r="I399" s="32">
        <v>44423</v>
      </c>
      <c r="J399" s="22">
        <f t="shared" ca="1" si="19"/>
        <v>-758</v>
      </c>
      <c r="K399" s="27" t="str">
        <f t="shared" ca="1" si="21"/>
        <v/>
      </c>
      <c r="L399" s="28" t="str">
        <f t="shared" ca="1" si="20"/>
        <v>X</v>
      </c>
    </row>
    <row r="400" spans="1:12" x14ac:dyDescent="0.25">
      <c r="A400" s="2">
        <v>391</v>
      </c>
      <c r="B400" s="2" t="s">
        <v>176</v>
      </c>
      <c r="C400" s="9" t="s">
        <v>546</v>
      </c>
      <c r="D400" s="35" t="s">
        <v>548</v>
      </c>
      <c r="E400" s="25" t="s">
        <v>547</v>
      </c>
      <c r="F400" s="35">
        <v>0</v>
      </c>
      <c r="G400" s="35" t="s">
        <v>184</v>
      </c>
      <c r="H400" s="1">
        <v>44424</v>
      </c>
      <c r="I400" s="1">
        <v>44788</v>
      </c>
      <c r="J400" s="22">
        <f t="shared" ca="1" si="19"/>
        <v>-393</v>
      </c>
      <c r="K400" s="27" t="str">
        <f t="shared" ca="1" si="21"/>
        <v/>
      </c>
      <c r="L400" s="28" t="str">
        <f t="shared" ca="1" si="20"/>
        <v>X</v>
      </c>
    </row>
    <row r="401" spans="1:12" x14ac:dyDescent="0.25">
      <c r="A401" s="2">
        <v>392</v>
      </c>
      <c r="B401" s="2" t="s">
        <v>176</v>
      </c>
      <c r="C401" s="9" t="s">
        <v>549</v>
      </c>
      <c r="D401" s="35" t="s">
        <v>550</v>
      </c>
      <c r="E401" s="25" t="s">
        <v>551</v>
      </c>
      <c r="F401" s="35">
        <v>0</v>
      </c>
      <c r="G401" s="35" t="s">
        <v>184</v>
      </c>
      <c r="H401" s="1">
        <v>44252</v>
      </c>
      <c r="I401" s="1">
        <v>44616</v>
      </c>
      <c r="J401" s="22">
        <f t="shared" ca="1" si="19"/>
        <v>-565</v>
      </c>
      <c r="K401" s="27" t="str">
        <f t="shared" ca="1" si="21"/>
        <v/>
      </c>
      <c r="L401" s="28" t="str">
        <f t="shared" ca="1" si="20"/>
        <v>X</v>
      </c>
    </row>
    <row r="402" spans="1:12" x14ac:dyDescent="0.25">
      <c r="A402" s="2">
        <v>393</v>
      </c>
      <c r="B402" s="2" t="s">
        <v>176</v>
      </c>
      <c r="C402" s="9" t="s">
        <v>113</v>
      </c>
      <c r="D402" s="35" t="s">
        <v>552</v>
      </c>
      <c r="E402" s="25" t="s">
        <v>553</v>
      </c>
      <c r="F402" s="35">
        <v>0</v>
      </c>
      <c r="G402" s="35" t="s">
        <v>184</v>
      </c>
      <c r="H402" s="1">
        <v>44441</v>
      </c>
      <c r="I402" s="1" t="s">
        <v>150</v>
      </c>
      <c r="J402" s="22" t="e">
        <f t="shared" ca="1" si="19"/>
        <v>#VALUE!</v>
      </c>
      <c r="K402" s="27" t="e">
        <f t="shared" ca="1" si="21"/>
        <v>#VALUE!</v>
      </c>
      <c r="L402" s="28" t="e">
        <f t="shared" ca="1" si="20"/>
        <v>#VALUE!</v>
      </c>
    </row>
    <row r="403" spans="1:12" x14ac:dyDescent="0.25">
      <c r="A403" s="2">
        <v>394</v>
      </c>
      <c r="B403" s="2">
        <v>10</v>
      </c>
      <c r="C403" s="9" t="s">
        <v>554</v>
      </c>
      <c r="D403" s="35" t="s">
        <v>556</v>
      </c>
      <c r="E403" s="25" t="s">
        <v>555</v>
      </c>
      <c r="F403" s="35">
        <v>0</v>
      </c>
      <c r="G403" s="35" t="s">
        <v>184</v>
      </c>
      <c r="H403" s="1">
        <v>44475</v>
      </c>
      <c r="I403" s="1" t="s">
        <v>150</v>
      </c>
      <c r="J403" s="22" t="e">
        <f t="shared" ca="1" si="19"/>
        <v>#VALUE!</v>
      </c>
      <c r="K403" s="27" t="e">
        <f t="shared" ca="1" si="21"/>
        <v>#VALUE!</v>
      </c>
      <c r="L403" s="28" t="e">
        <f t="shared" ca="1" si="20"/>
        <v>#VALUE!</v>
      </c>
    </row>
    <row r="404" spans="1:12" x14ac:dyDescent="0.25">
      <c r="A404" s="2">
        <v>395</v>
      </c>
      <c r="B404" s="2">
        <v>11</v>
      </c>
      <c r="C404" s="9" t="s">
        <v>141</v>
      </c>
      <c r="D404" s="35" t="s">
        <v>557</v>
      </c>
      <c r="E404" s="25" t="s">
        <v>558</v>
      </c>
      <c r="F404" s="35">
        <v>0</v>
      </c>
      <c r="G404" s="35" t="s">
        <v>145</v>
      </c>
      <c r="H404" s="1">
        <v>44417</v>
      </c>
      <c r="I404" s="1">
        <v>44478</v>
      </c>
      <c r="J404" s="22">
        <f t="shared" ca="1" si="19"/>
        <v>-703</v>
      </c>
      <c r="K404" s="27" t="str">
        <f t="shared" ca="1" si="21"/>
        <v/>
      </c>
      <c r="L404" s="28" t="str">
        <f t="shared" ca="1" si="20"/>
        <v>X</v>
      </c>
    </row>
    <row r="405" spans="1:12" x14ac:dyDescent="0.25">
      <c r="A405" s="2">
        <v>396</v>
      </c>
      <c r="B405" s="2">
        <v>11</v>
      </c>
      <c r="C405" s="9" t="s">
        <v>559</v>
      </c>
      <c r="D405" s="35" t="s">
        <v>560</v>
      </c>
      <c r="E405" s="25" t="s">
        <v>561</v>
      </c>
      <c r="F405" s="35">
        <v>0</v>
      </c>
      <c r="G405" s="35" t="s">
        <v>145</v>
      </c>
      <c r="H405" s="1">
        <v>43969</v>
      </c>
      <c r="I405" s="1">
        <v>44439</v>
      </c>
      <c r="J405" s="22">
        <f t="shared" ca="1" si="19"/>
        <v>-742</v>
      </c>
      <c r="K405" s="27" t="str">
        <f t="shared" ca="1" si="21"/>
        <v/>
      </c>
      <c r="L405" s="28" t="str">
        <f t="shared" ca="1" si="20"/>
        <v>X</v>
      </c>
    </row>
    <row r="406" spans="1:12" s="24" customFormat="1" x14ac:dyDescent="0.25">
      <c r="A406" s="2">
        <v>397</v>
      </c>
      <c r="B406" s="2">
        <v>11</v>
      </c>
      <c r="C406" s="9" t="s">
        <v>562</v>
      </c>
      <c r="D406" s="35" t="s">
        <v>563</v>
      </c>
      <c r="E406" s="25" t="s">
        <v>561</v>
      </c>
      <c r="F406" s="35">
        <v>0</v>
      </c>
      <c r="G406" s="35" t="s">
        <v>145</v>
      </c>
      <c r="H406" s="1">
        <v>43969</v>
      </c>
      <c r="I406" s="1">
        <v>44439</v>
      </c>
      <c r="J406" s="22">
        <f t="shared" ca="1" si="19"/>
        <v>-742</v>
      </c>
      <c r="K406" s="27" t="str">
        <f t="shared" ca="1" si="21"/>
        <v/>
      </c>
      <c r="L406" s="28" t="str">
        <f t="shared" ca="1" si="20"/>
        <v>X</v>
      </c>
    </row>
    <row r="407" spans="1:12" s="24" customFormat="1" x14ac:dyDescent="0.25">
      <c r="A407" s="2">
        <v>398</v>
      </c>
      <c r="B407" s="2" t="s">
        <v>176</v>
      </c>
      <c r="C407" s="9" t="s">
        <v>564</v>
      </c>
      <c r="D407" s="35" t="s">
        <v>565</v>
      </c>
      <c r="E407" s="25" t="s">
        <v>561</v>
      </c>
      <c r="F407" s="35">
        <v>0</v>
      </c>
      <c r="G407" s="35" t="s">
        <v>184</v>
      </c>
      <c r="H407" s="1">
        <v>43739</v>
      </c>
      <c r="I407" s="1" t="s">
        <v>150</v>
      </c>
      <c r="J407" s="22" t="e">
        <f t="shared" ca="1" si="19"/>
        <v>#VALUE!</v>
      </c>
      <c r="K407" s="27" t="e">
        <f t="shared" ca="1" si="21"/>
        <v>#VALUE!</v>
      </c>
      <c r="L407" s="28" t="e">
        <f t="shared" ca="1" si="20"/>
        <v>#VALUE!</v>
      </c>
    </row>
    <row r="408" spans="1:12" x14ac:dyDescent="0.25">
      <c r="A408" s="2">
        <v>399</v>
      </c>
      <c r="B408" s="2"/>
      <c r="C408" s="9"/>
      <c r="D408" s="35"/>
      <c r="E408" s="25"/>
      <c r="F408" s="35"/>
      <c r="G408" s="35"/>
      <c r="H408" s="1"/>
      <c r="I408" s="1"/>
      <c r="J408" s="22">
        <f t="shared" ca="1" si="19"/>
        <v>-45181</v>
      </c>
      <c r="K408" s="27" t="str">
        <f t="shared" ca="1" si="21"/>
        <v/>
      </c>
      <c r="L408" s="28" t="str">
        <f t="shared" ca="1" si="20"/>
        <v>X</v>
      </c>
    </row>
    <row r="409" spans="1:12" x14ac:dyDescent="0.25">
      <c r="A409" s="2">
        <v>400</v>
      </c>
      <c r="B409" s="2"/>
      <c r="C409" s="9"/>
      <c r="D409" s="35"/>
      <c r="E409" s="25"/>
      <c r="F409" s="35"/>
      <c r="G409" s="35"/>
      <c r="H409" s="1"/>
      <c r="I409" s="1"/>
      <c r="J409" s="22">
        <f t="shared" ca="1" si="19"/>
        <v>-45181</v>
      </c>
      <c r="K409" s="27" t="str">
        <f t="shared" ca="1" si="21"/>
        <v/>
      </c>
      <c r="L409" s="28" t="str">
        <f t="shared" ca="1" si="20"/>
        <v>X</v>
      </c>
    </row>
    <row r="410" spans="1:12" x14ac:dyDescent="0.25">
      <c r="A410" s="2">
        <v>401</v>
      </c>
      <c r="B410" s="2"/>
      <c r="C410" s="9"/>
      <c r="D410" s="35"/>
      <c r="E410" s="25"/>
      <c r="F410" s="35"/>
      <c r="G410" s="35"/>
      <c r="H410" s="1"/>
      <c r="I410" s="1"/>
      <c r="J410" s="22">
        <f t="shared" ca="1" si="19"/>
        <v>-45181</v>
      </c>
      <c r="K410" s="27" t="str">
        <f t="shared" ca="1" si="21"/>
        <v/>
      </c>
      <c r="L410" s="28" t="str">
        <f t="shared" ca="1" si="20"/>
        <v>X</v>
      </c>
    </row>
    <row r="411" spans="1:12" x14ac:dyDescent="0.25">
      <c r="A411" s="2">
        <v>402</v>
      </c>
      <c r="B411" s="2"/>
      <c r="C411" s="9"/>
      <c r="D411" s="35"/>
      <c r="E411" s="25"/>
      <c r="F411" s="35"/>
      <c r="G411" s="35"/>
      <c r="H411" s="1"/>
      <c r="I411" s="1"/>
      <c r="J411" s="22">
        <f t="shared" ca="1" si="19"/>
        <v>-45181</v>
      </c>
      <c r="K411" s="27" t="str">
        <f t="shared" ca="1" si="21"/>
        <v/>
      </c>
      <c r="L411" s="28" t="str">
        <f t="shared" ca="1" si="20"/>
        <v>X</v>
      </c>
    </row>
    <row r="412" spans="1:12" x14ac:dyDescent="0.25">
      <c r="A412" s="2">
        <v>403</v>
      </c>
      <c r="B412" s="2"/>
      <c r="C412" s="9"/>
      <c r="D412" s="35"/>
      <c r="E412" s="25"/>
      <c r="F412" s="35"/>
      <c r="G412" s="35"/>
      <c r="H412" s="1"/>
      <c r="I412" s="1"/>
      <c r="J412" s="22">
        <f t="shared" ca="1" si="19"/>
        <v>-45181</v>
      </c>
      <c r="K412" s="27" t="str">
        <f t="shared" ca="1" si="21"/>
        <v/>
      </c>
      <c r="L412" s="28" t="str">
        <f t="shared" ca="1" si="20"/>
        <v>X</v>
      </c>
    </row>
    <row r="413" spans="1:12" x14ac:dyDescent="0.25">
      <c r="A413" s="2">
        <v>404</v>
      </c>
      <c r="B413" s="2"/>
      <c r="C413" s="9"/>
      <c r="D413" s="35"/>
      <c r="E413" s="25"/>
      <c r="F413" s="35"/>
      <c r="G413" s="35"/>
      <c r="H413" s="1"/>
      <c r="I413" s="1"/>
      <c r="J413" s="22">
        <f t="shared" ca="1" si="19"/>
        <v>-45181</v>
      </c>
      <c r="K413" s="27" t="str">
        <f t="shared" ca="1" si="21"/>
        <v/>
      </c>
      <c r="L413" s="28" t="str">
        <f t="shared" ca="1" si="20"/>
        <v>X</v>
      </c>
    </row>
    <row r="414" spans="1:12" x14ac:dyDescent="0.25">
      <c r="A414" s="2">
        <v>405</v>
      </c>
      <c r="B414" s="2"/>
      <c r="C414" s="9"/>
      <c r="D414" s="35"/>
      <c r="E414" s="25"/>
      <c r="F414" s="35"/>
      <c r="G414" s="35"/>
      <c r="H414" s="1"/>
      <c r="I414" s="1"/>
      <c r="J414" s="22">
        <f t="shared" ca="1" si="19"/>
        <v>-45181</v>
      </c>
      <c r="K414" s="27" t="str">
        <f t="shared" ca="1" si="21"/>
        <v/>
      </c>
      <c r="L414" s="28" t="str">
        <f t="shared" ca="1" si="20"/>
        <v>X</v>
      </c>
    </row>
    <row r="415" spans="1:12" x14ac:dyDescent="0.25">
      <c r="A415" s="2">
        <v>406</v>
      </c>
      <c r="B415" s="2"/>
      <c r="C415" s="9"/>
      <c r="D415" s="35"/>
      <c r="E415" s="25"/>
      <c r="F415" s="35"/>
      <c r="G415" s="35"/>
      <c r="H415" s="1"/>
      <c r="I415" s="1"/>
      <c r="J415" s="22">
        <f t="shared" ca="1" si="19"/>
        <v>-45181</v>
      </c>
      <c r="K415" s="27" t="str">
        <f t="shared" ca="1" si="21"/>
        <v/>
      </c>
      <c r="L415" s="28" t="str">
        <f t="shared" ca="1" si="20"/>
        <v>X</v>
      </c>
    </row>
    <row r="416" spans="1:12" x14ac:dyDescent="0.25">
      <c r="A416" s="2">
        <v>407</v>
      </c>
      <c r="B416" s="2"/>
      <c r="C416" s="9"/>
      <c r="D416" s="35"/>
      <c r="E416" s="25"/>
      <c r="F416" s="35"/>
      <c r="G416" s="35"/>
      <c r="H416" s="1"/>
      <c r="I416" s="1"/>
      <c r="J416" s="22">
        <f t="shared" ca="1" si="19"/>
        <v>-45181</v>
      </c>
      <c r="K416" s="27" t="str">
        <f t="shared" ca="1" si="21"/>
        <v/>
      </c>
      <c r="L416" s="28" t="str">
        <f t="shared" ca="1" si="20"/>
        <v>X</v>
      </c>
    </row>
    <row r="417" spans="1:12" x14ac:dyDescent="0.25">
      <c r="A417" s="2">
        <v>408</v>
      </c>
      <c r="B417" s="2"/>
      <c r="C417" s="9"/>
      <c r="D417" s="35"/>
      <c r="E417" s="25"/>
      <c r="F417" s="35"/>
      <c r="G417" s="35"/>
      <c r="H417" s="1"/>
      <c r="I417" s="1"/>
      <c r="J417" s="22">
        <f t="shared" ca="1" si="19"/>
        <v>-45181</v>
      </c>
      <c r="K417" s="27" t="str">
        <f t="shared" ca="1" si="21"/>
        <v/>
      </c>
      <c r="L417" s="28" t="str">
        <f t="shared" ca="1" si="20"/>
        <v>X</v>
      </c>
    </row>
  </sheetData>
  <autoFilter ref="A3:L417" xr:uid="{FD40904D-0E17-48B6-9CDC-78829E56E4D6}"/>
  <mergeCells count="443">
    <mergeCell ref="A1:L1"/>
    <mergeCell ref="A2:C2"/>
    <mergeCell ref="D2:G2"/>
    <mergeCell ref="H2:L2"/>
    <mergeCell ref="E4:E5"/>
    <mergeCell ref="H4:H5"/>
    <mergeCell ref="I4:I5"/>
    <mergeCell ref="C11:C12"/>
    <mergeCell ref="E11:E12"/>
    <mergeCell ref="H11:H12"/>
    <mergeCell ref="I11:I12"/>
    <mergeCell ref="C13:C14"/>
    <mergeCell ref="E13:E14"/>
    <mergeCell ref="H13:H14"/>
    <mergeCell ref="I13:I14"/>
    <mergeCell ref="E6:E7"/>
    <mergeCell ref="H6:H7"/>
    <mergeCell ref="I6:I7"/>
    <mergeCell ref="C8:C9"/>
    <mergeCell ref="E8:E9"/>
    <mergeCell ref="H8:H9"/>
    <mergeCell ref="I8:I9"/>
    <mergeCell ref="C21:C22"/>
    <mergeCell ref="E21:E22"/>
    <mergeCell ref="H21:H22"/>
    <mergeCell ref="I21:I22"/>
    <mergeCell ref="C23:C24"/>
    <mergeCell ref="E23:E24"/>
    <mergeCell ref="H23:H24"/>
    <mergeCell ref="I23:I24"/>
    <mergeCell ref="C17:C18"/>
    <mergeCell ref="E17:E18"/>
    <mergeCell ref="H17:H18"/>
    <mergeCell ref="I17:I18"/>
    <mergeCell ref="C19:C20"/>
    <mergeCell ref="E19:E20"/>
    <mergeCell ref="H19:H20"/>
    <mergeCell ref="I19:I20"/>
    <mergeCell ref="I41:I42"/>
    <mergeCell ref="B30:B31"/>
    <mergeCell ref="C30:C33"/>
    <mergeCell ref="B32:B33"/>
    <mergeCell ref="C35:C36"/>
    <mergeCell ref="E35:E36"/>
    <mergeCell ref="H35:H36"/>
    <mergeCell ref="C25:C26"/>
    <mergeCell ref="E25:E26"/>
    <mergeCell ref="H25:H26"/>
    <mergeCell ref="C27:C28"/>
    <mergeCell ref="E27:E28"/>
    <mergeCell ref="H27:H28"/>
    <mergeCell ref="C43:C44"/>
    <mergeCell ref="E43:E44"/>
    <mergeCell ref="H43:H44"/>
    <mergeCell ref="C45:C46"/>
    <mergeCell ref="E45:E46"/>
    <mergeCell ref="H45:H46"/>
    <mergeCell ref="C37:C38"/>
    <mergeCell ref="E37:E38"/>
    <mergeCell ref="C41:C42"/>
    <mergeCell ref="E41:E42"/>
    <mergeCell ref="H41:H42"/>
    <mergeCell ref="C47:C48"/>
    <mergeCell ref="E47:E48"/>
    <mergeCell ref="H47:H48"/>
    <mergeCell ref="I47:I48"/>
    <mergeCell ref="C52:C53"/>
    <mergeCell ref="C54:C55"/>
    <mergeCell ref="E54:E55"/>
    <mergeCell ref="H54:H55"/>
    <mergeCell ref="I54:I55"/>
    <mergeCell ref="B65:B66"/>
    <mergeCell ref="C65:C66"/>
    <mergeCell ref="E65:E66"/>
    <mergeCell ref="C56:C57"/>
    <mergeCell ref="E56:E57"/>
    <mergeCell ref="H56:H57"/>
    <mergeCell ref="I56:I57"/>
    <mergeCell ref="C58:C60"/>
    <mergeCell ref="B59:B60"/>
    <mergeCell ref="C67:C68"/>
    <mergeCell ref="E67:E68"/>
    <mergeCell ref="C70:C71"/>
    <mergeCell ref="E70:E71"/>
    <mergeCell ref="H70:H71"/>
    <mergeCell ref="I70:I71"/>
    <mergeCell ref="C62:C63"/>
    <mergeCell ref="E62:E63"/>
    <mergeCell ref="H62:H63"/>
    <mergeCell ref="C78:C79"/>
    <mergeCell ref="E78:E79"/>
    <mergeCell ref="H78:H79"/>
    <mergeCell ref="C80:C81"/>
    <mergeCell ref="E80:E81"/>
    <mergeCell ref="H80:H81"/>
    <mergeCell ref="C72:C73"/>
    <mergeCell ref="E72:E73"/>
    <mergeCell ref="H72:H73"/>
    <mergeCell ref="C75:C76"/>
    <mergeCell ref="E75:E76"/>
    <mergeCell ref="H75:H76"/>
    <mergeCell ref="I87:I88"/>
    <mergeCell ref="C89:C90"/>
    <mergeCell ref="E89:E90"/>
    <mergeCell ref="H89:H90"/>
    <mergeCell ref="I80:I81"/>
    <mergeCell ref="C83:C84"/>
    <mergeCell ref="E83:E84"/>
    <mergeCell ref="C85:C86"/>
    <mergeCell ref="E85:E86"/>
    <mergeCell ref="H85:H86"/>
    <mergeCell ref="C91:C92"/>
    <mergeCell ref="E91:E92"/>
    <mergeCell ref="C94:C95"/>
    <mergeCell ref="E94:E95"/>
    <mergeCell ref="H94:H95"/>
    <mergeCell ref="C98:C99"/>
    <mergeCell ref="E98:E99"/>
    <mergeCell ref="H98:H99"/>
    <mergeCell ref="C87:C88"/>
    <mergeCell ref="E87:E88"/>
    <mergeCell ref="H87:H88"/>
    <mergeCell ref="C104:C105"/>
    <mergeCell ref="E104:E105"/>
    <mergeCell ref="H104:H105"/>
    <mergeCell ref="C106:C107"/>
    <mergeCell ref="E106:E107"/>
    <mergeCell ref="H106:H107"/>
    <mergeCell ref="I98:I99"/>
    <mergeCell ref="C100:C101"/>
    <mergeCell ref="E100:E101"/>
    <mergeCell ref="H100:H101"/>
    <mergeCell ref="I100:I101"/>
    <mergeCell ref="C102:C103"/>
    <mergeCell ref="E102:E103"/>
    <mergeCell ref="H102:H103"/>
    <mergeCell ref="C113:C114"/>
    <mergeCell ref="E113:E114"/>
    <mergeCell ref="H113:H114"/>
    <mergeCell ref="I113:I114"/>
    <mergeCell ref="C117:C118"/>
    <mergeCell ref="E117:E118"/>
    <mergeCell ref="H117:H118"/>
    <mergeCell ref="I117:I118"/>
    <mergeCell ref="C108:C109"/>
    <mergeCell ref="E108:E109"/>
    <mergeCell ref="H108:H109"/>
    <mergeCell ref="C111:C112"/>
    <mergeCell ref="E111:E112"/>
    <mergeCell ref="H111:H112"/>
    <mergeCell ref="I125:I126"/>
    <mergeCell ref="C127:C128"/>
    <mergeCell ref="E127:E128"/>
    <mergeCell ref="H127:H128"/>
    <mergeCell ref="I127:I128"/>
    <mergeCell ref="C121:C122"/>
    <mergeCell ref="E121:E122"/>
    <mergeCell ref="H121:H122"/>
    <mergeCell ref="C123:C124"/>
    <mergeCell ref="E123:E124"/>
    <mergeCell ref="H123:H124"/>
    <mergeCell ref="C131:C132"/>
    <mergeCell ref="E131:E132"/>
    <mergeCell ref="H131:H132"/>
    <mergeCell ref="C134:C135"/>
    <mergeCell ref="E134:E135"/>
    <mergeCell ref="H134:H135"/>
    <mergeCell ref="C125:C126"/>
    <mergeCell ref="E125:E126"/>
    <mergeCell ref="H125:H126"/>
    <mergeCell ref="I143:I144"/>
    <mergeCell ref="C147:C148"/>
    <mergeCell ref="E147:E148"/>
    <mergeCell ref="H147:H148"/>
    <mergeCell ref="C136:C137"/>
    <mergeCell ref="E136:E137"/>
    <mergeCell ref="H136:H137"/>
    <mergeCell ref="C139:C140"/>
    <mergeCell ref="C141:C142"/>
    <mergeCell ref="E141:E142"/>
    <mergeCell ref="C151:C152"/>
    <mergeCell ref="E151:E152"/>
    <mergeCell ref="H151:H152"/>
    <mergeCell ref="C153:C154"/>
    <mergeCell ref="E153:E154"/>
    <mergeCell ref="H153:H154"/>
    <mergeCell ref="C143:C144"/>
    <mergeCell ref="E143:E144"/>
    <mergeCell ref="H143:H144"/>
    <mergeCell ref="I153:I154"/>
    <mergeCell ref="C155:C156"/>
    <mergeCell ref="E155:E156"/>
    <mergeCell ref="H155:H156"/>
    <mergeCell ref="I155:I156"/>
    <mergeCell ref="C159:C160"/>
    <mergeCell ref="E159:E160"/>
    <mergeCell ref="H159:H160"/>
    <mergeCell ref="I159:I160"/>
    <mergeCell ref="I167:I168"/>
    <mergeCell ref="C169:C170"/>
    <mergeCell ref="E169:E170"/>
    <mergeCell ref="H169:H170"/>
    <mergeCell ref="I169:I170"/>
    <mergeCell ref="C161:C162"/>
    <mergeCell ref="E161:E162"/>
    <mergeCell ref="H161:H162"/>
    <mergeCell ref="I161:I162"/>
    <mergeCell ref="C164:C165"/>
    <mergeCell ref="E164:E165"/>
    <mergeCell ref="H164:H165"/>
    <mergeCell ref="C171:C172"/>
    <mergeCell ref="E171:E172"/>
    <mergeCell ref="H171:H172"/>
    <mergeCell ref="C173:C174"/>
    <mergeCell ref="E173:E174"/>
    <mergeCell ref="H173:H174"/>
    <mergeCell ref="C167:C168"/>
    <mergeCell ref="E167:E168"/>
    <mergeCell ref="H167:H168"/>
    <mergeCell ref="C179:C180"/>
    <mergeCell ref="C184:C187"/>
    <mergeCell ref="E184:E185"/>
    <mergeCell ref="H184:H185"/>
    <mergeCell ref="I184:I185"/>
    <mergeCell ref="E186:E187"/>
    <mergeCell ref="H186:H187"/>
    <mergeCell ref="I186:I187"/>
    <mergeCell ref="I173:I174"/>
    <mergeCell ref="C175:C176"/>
    <mergeCell ref="E175:E176"/>
    <mergeCell ref="H175:H176"/>
    <mergeCell ref="I175:I176"/>
    <mergeCell ref="C177:C178"/>
    <mergeCell ref="E177:E178"/>
    <mergeCell ref="H177:H178"/>
    <mergeCell ref="I194:I195"/>
    <mergeCell ref="C196:C197"/>
    <mergeCell ref="E196:E197"/>
    <mergeCell ref="H196:H197"/>
    <mergeCell ref="C188:C189"/>
    <mergeCell ref="A190:A191"/>
    <mergeCell ref="C190:C191"/>
    <mergeCell ref="E190:E191"/>
    <mergeCell ref="H190:H191"/>
    <mergeCell ref="C192:C193"/>
    <mergeCell ref="E192:E193"/>
    <mergeCell ref="C198:C199"/>
    <mergeCell ref="E198:E199"/>
    <mergeCell ref="H198:H199"/>
    <mergeCell ref="C200:C201"/>
    <mergeCell ref="E200:E201"/>
    <mergeCell ref="H200:H201"/>
    <mergeCell ref="C194:C195"/>
    <mergeCell ref="E194:E195"/>
    <mergeCell ref="H194:H195"/>
    <mergeCell ref="C208:C209"/>
    <mergeCell ref="E208:E209"/>
    <mergeCell ref="H208:H209"/>
    <mergeCell ref="C210:C211"/>
    <mergeCell ref="E210:E211"/>
    <mergeCell ref="H210:H211"/>
    <mergeCell ref="C202:C203"/>
    <mergeCell ref="E202:E203"/>
    <mergeCell ref="H202:H203"/>
    <mergeCell ref="C204:C205"/>
    <mergeCell ref="E204:E205"/>
    <mergeCell ref="H204:H205"/>
    <mergeCell ref="C216:C217"/>
    <mergeCell ref="E216:E217"/>
    <mergeCell ref="H216:H217"/>
    <mergeCell ref="C218:C219"/>
    <mergeCell ref="E218:E219"/>
    <mergeCell ref="H218:H219"/>
    <mergeCell ref="C212:C213"/>
    <mergeCell ref="E212:E213"/>
    <mergeCell ref="H212:H213"/>
    <mergeCell ref="C214:C215"/>
    <mergeCell ref="E214:E215"/>
    <mergeCell ref="H214:H215"/>
    <mergeCell ref="E225:E226"/>
    <mergeCell ref="H225:H226"/>
    <mergeCell ref="I225:I226"/>
    <mergeCell ref="E228:E230"/>
    <mergeCell ref="B229:B230"/>
    <mergeCell ref="C229:C230"/>
    <mergeCell ref="I218:I219"/>
    <mergeCell ref="C220:C221"/>
    <mergeCell ref="E220:E221"/>
    <mergeCell ref="H220:H221"/>
    <mergeCell ref="I220:I221"/>
    <mergeCell ref="C222:C223"/>
    <mergeCell ref="E222:E223"/>
    <mergeCell ref="H222:H223"/>
    <mergeCell ref="I222:I223"/>
    <mergeCell ref="H239:H240"/>
    <mergeCell ref="I239:I240"/>
    <mergeCell ref="C241:C242"/>
    <mergeCell ref="E241:E242"/>
    <mergeCell ref="H241:H242"/>
    <mergeCell ref="I241:I242"/>
    <mergeCell ref="E231:E233"/>
    <mergeCell ref="C234:C235"/>
    <mergeCell ref="E234:E235"/>
    <mergeCell ref="C237:C238"/>
    <mergeCell ref="E237:E238"/>
    <mergeCell ref="C239:C240"/>
    <mergeCell ref="E239:E240"/>
    <mergeCell ref="I245:I246"/>
    <mergeCell ref="C247:C248"/>
    <mergeCell ref="E247:E248"/>
    <mergeCell ref="H247:H248"/>
    <mergeCell ref="C249:C250"/>
    <mergeCell ref="E249:E250"/>
    <mergeCell ref="C243:C244"/>
    <mergeCell ref="E243:E244"/>
    <mergeCell ref="H243:H244"/>
    <mergeCell ref="C245:C246"/>
    <mergeCell ref="E245:E246"/>
    <mergeCell ref="H245:H246"/>
    <mergeCell ref="C261:C262"/>
    <mergeCell ref="E261:E262"/>
    <mergeCell ref="C263:C264"/>
    <mergeCell ref="E263:E264"/>
    <mergeCell ref="C268:C269"/>
    <mergeCell ref="E268:E269"/>
    <mergeCell ref="C253:C254"/>
    <mergeCell ref="E253:E254"/>
    <mergeCell ref="H253:H254"/>
    <mergeCell ref="C256:C257"/>
    <mergeCell ref="E256:E257"/>
    <mergeCell ref="C259:C260"/>
    <mergeCell ref="E259:E260"/>
    <mergeCell ref="C275:C276"/>
    <mergeCell ref="H275:H276"/>
    <mergeCell ref="I275:I276"/>
    <mergeCell ref="C277:C278"/>
    <mergeCell ref="E277:E278"/>
    <mergeCell ref="H277:H278"/>
    <mergeCell ref="I277:I278"/>
    <mergeCell ref="H268:H269"/>
    <mergeCell ref="C270:C271"/>
    <mergeCell ref="E270:E271"/>
    <mergeCell ref="H270:H271"/>
    <mergeCell ref="C273:C274"/>
    <mergeCell ref="E273:E274"/>
    <mergeCell ref="H273:H274"/>
    <mergeCell ref="I289:I290"/>
    <mergeCell ref="C284:C285"/>
    <mergeCell ref="E284:E285"/>
    <mergeCell ref="H284:H285"/>
    <mergeCell ref="C287:C288"/>
    <mergeCell ref="E287:E288"/>
    <mergeCell ref="H287:H288"/>
    <mergeCell ref="C279:C280"/>
    <mergeCell ref="E279:E280"/>
    <mergeCell ref="H279:H280"/>
    <mergeCell ref="C282:C283"/>
    <mergeCell ref="E282:E283"/>
    <mergeCell ref="H282:H283"/>
    <mergeCell ref="C291:C292"/>
    <mergeCell ref="E291:E292"/>
    <mergeCell ref="H291:H292"/>
    <mergeCell ref="C293:C294"/>
    <mergeCell ref="E293:E294"/>
    <mergeCell ref="H293:H294"/>
    <mergeCell ref="C289:C290"/>
    <mergeCell ref="E289:E290"/>
    <mergeCell ref="F289:F290"/>
    <mergeCell ref="G289:G290"/>
    <mergeCell ref="H289:H290"/>
    <mergeCell ref="C301:C302"/>
    <mergeCell ref="E301:E302"/>
    <mergeCell ref="H301:H302"/>
    <mergeCell ref="C304:C305"/>
    <mergeCell ref="E304:E305"/>
    <mergeCell ref="H304:H305"/>
    <mergeCell ref="C295:C296"/>
    <mergeCell ref="E295:E296"/>
    <mergeCell ref="H295:H296"/>
    <mergeCell ref="C297:C298"/>
    <mergeCell ref="E297:E298"/>
    <mergeCell ref="H297:H298"/>
    <mergeCell ref="I316:I317"/>
    <mergeCell ref="C310:C311"/>
    <mergeCell ref="E310:E311"/>
    <mergeCell ref="H310:H311"/>
    <mergeCell ref="C312:C313"/>
    <mergeCell ref="E312:E313"/>
    <mergeCell ref="H312:H313"/>
    <mergeCell ref="C306:C307"/>
    <mergeCell ref="E306:E307"/>
    <mergeCell ref="F306:F307"/>
    <mergeCell ref="G306:G307"/>
    <mergeCell ref="H306:H307"/>
    <mergeCell ref="C308:C309"/>
    <mergeCell ref="E308:E309"/>
    <mergeCell ref="H308:H309"/>
    <mergeCell ref="C318:C319"/>
    <mergeCell ref="E318:E319"/>
    <mergeCell ref="H318:H319"/>
    <mergeCell ref="C321:C322"/>
    <mergeCell ref="E321:E322"/>
    <mergeCell ref="H321:H322"/>
    <mergeCell ref="C314:C315"/>
    <mergeCell ref="E314:E315"/>
    <mergeCell ref="C316:C317"/>
    <mergeCell ref="E316:E317"/>
    <mergeCell ref="H316:H317"/>
    <mergeCell ref="I328:I329"/>
    <mergeCell ref="C330:C334"/>
    <mergeCell ref="A331:A334"/>
    <mergeCell ref="C337:C338"/>
    <mergeCell ref="E337:E338"/>
    <mergeCell ref="H337:H338"/>
    <mergeCell ref="C324:C325"/>
    <mergeCell ref="E324:E325"/>
    <mergeCell ref="H324:H325"/>
    <mergeCell ref="C328:C329"/>
    <mergeCell ref="E328:E329"/>
    <mergeCell ref="H328:H329"/>
    <mergeCell ref="C347:C348"/>
    <mergeCell ref="E347:E348"/>
    <mergeCell ref="H347:H348"/>
    <mergeCell ref="C349:C350"/>
    <mergeCell ref="E349:E350"/>
    <mergeCell ref="C351:C352"/>
    <mergeCell ref="E351:E352"/>
    <mergeCell ref="H351:H352"/>
    <mergeCell ref="C339:C340"/>
    <mergeCell ref="E339:E340"/>
    <mergeCell ref="H339:H340"/>
    <mergeCell ref="C344:C345"/>
    <mergeCell ref="E344:E345"/>
    <mergeCell ref="H344:H345"/>
    <mergeCell ref="C364:C365"/>
    <mergeCell ref="E364:E365"/>
    <mergeCell ref="C357:C358"/>
    <mergeCell ref="E357:E358"/>
    <mergeCell ref="C360:C361"/>
    <mergeCell ref="E360:E361"/>
    <mergeCell ref="H360:H361"/>
    <mergeCell ref="C362:C363"/>
    <mergeCell ref="E362:E363"/>
  </mergeCells>
  <conditionalFormatting sqref="J25">
    <cfRule type="containsText" dxfId="3" priority="10" operator="containsText" text="#VALOR!">
      <formula>NOT(ISERROR(SEARCH("#VALOR!",J25)))</formula>
    </cfRule>
    <cfRule type="containsText" dxfId="2" priority="11" operator="containsText" text="#VALOR!">
      <formula>NOT(ISERROR(SEARCH("#VALOR!",J25)))</formula>
    </cfRule>
  </conditionalFormatting>
  <conditionalFormatting sqref="K4:K417">
    <cfRule type="cellIs" dxfId="1" priority="2" operator="equal">
      <formula>"X"</formula>
    </cfRule>
  </conditionalFormatting>
  <conditionalFormatting sqref="L4:L417">
    <cfRule type="cellIs" dxfId="0" priority="1" operator="equal">
      <formula>"X"</formula>
    </cfRule>
  </conditionalFormatting>
  <pageMargins left="0.511811024" right="0.511811024" top="0.78740157499999996" bottom="0.78740157499999996" header="0.31496062000000002" footer="0.31496062000000002"/>
  <pageSetup paperSize="9" scale="34" orientation="portrait" r:id="rId1"/>
  <rowBreaks count="2" manualBreakCount="2">
    <brk id="129" max="11" man="1"/>
    <brk id="27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894D-F9FF-460A-9471-8EFFA5CF8730}">
  <dimension ref="A1:F181"/>
  <sheetViews>
    <sheetView tabSelected="1" topLeftCell="B150" zoomScaleNormal="100" zoomScaleSheetLayoutView="100" workbookViewId="0">
      <selection activeCell="B180" sqref="B180"/>
    </sheetView>
  </sheetViews>
  <sheetFormatPr defaultRowHeight="12.75" x14ac:dyDescent="0.2"/>
  <cols>
    <col min="1" max="1" width="16.85546875" hidden="1" customWidth="1"/>
    <col min="2" max="2" width="18.42578125" bestFit="1" customWidth="1"/>
    <col min="3" max="3" width="78.7109375" bestFit="1" customWidth="1"/>
    <col min="4" max="4" width="21.140625" customWidth="1"/>
    <col min="5" max="5" width="88" bestFit="1" customWidth="1"/>
    <col min="6" max="6" width="18.7109375" bestFit="1" customWidth="1"/>
  </cols>
  <sheetData>
    <row r="1" spans="1:6" ht="19.5" thickTop="1" x14ac:dyDescent="0.2">
      <c r="B1" s="110" t="s">
        <v>752</v>
      </c>
      <c r="C1" s="111"/>
      <c r="D1" s="111"/>
      <c r="E1" s="111"/>
      <c r="F1" s="112"/>
    </row>
    <row r="2" spans="1:6" ht="15" customHeight="1" thickBot="1" x14ac:dyDescent="0.25">
      <c r="B2" s="121" t="s">
        <v>900</v>
      </c>
      <c r="C2" s="122"/>
      <c r="D2" s="123"/>
      <c r="E2" s="123"/>
      <c r="F2" s="124"/>
    </row>
    <row r="3" spans="1:6" ht="15.75" thickTop="1" x14ac:dyDescent="0.2">
      <c r="A3" s="113" t="s">
        <v>62</v>
      </c>
      <c r="B3" s="125" t="s">
        <v>65</v>
      </c>
      <c r="C3" s="126" t="s">
        <v>58</v>
      </c>
      <c r="D3" s="126" t="s">
        <v>55</v>
      </c>
      <c r="E3" s="126" t="s">
        <v>60</v>
      </c>
      <c r="F3" s="127" t="s">
        <v>566</v>
      </c>
    </row>
    <row r="4" spans="1:6" ht="15" x14ac:dyDescent="0.2">
      <c r="A4" s="40">
        <v>23</v>
      </c>
      <c r="B4" s="128">
        <v>11</v>
      </c>
      <c r="C4" s="67" t="s">
        <v>606</v>
      </c>
      <c r="D4" s="40" t="s">
        <v>188</v>
      </c>
      <c r="E4" s="54" t="s">
        <v>783</v>
      </c>
      <c r="F4" s="129">
        <v>42367</v>
      </c>
    </row>
    <row r="5" spans="1:6" ht="15" x14ac:dyDescent="0.2">
      <c r="A5" s="114">
        <v>38</v>
      </c>
      <c r="B5" s="128">
        <v>11</v>
      </c>
      <c r="C5" s="67" t="s">
        <v>192</v>
      </c>
      <c r="D5" s="47" t="s">
        <v>193</v>
      </c>
      <c r="E5" s="47" t="s">
        <v>784</v>
      </c>
      <c r="F5" s="130">
        <v>42856</v>
      </c>
    </row>
    <row r="6" spans="1:6" ht="15" x14ac:dyDescent="0.2">
      <c r="A6" s="114">
        <v>41</v>
      </c>
      <c r="B6" s="128">
        <v>11</v>
      </c>
      <c r="C6" s="67" t="s">
        <v>75</v>
      </c>
      <c r="D6" s="47" t="s">
        <v>194</v>
      </c>
      <c r="E6" s="53" t="s">
        <v>785</v>
      </c>
      <c r="F6" s="129">
        <v>42373</v>
      </c>
    </row>
    <row r="7" spans="1:6" ht="15" x14ac:dyDescent="0.2">
      <c r="A7" s="114">
        <v>44</v>
      </c>
      <c r="B7" s="128">
        <v>11</v>
      </c>
      <c r="C7" s="67" t="s">
        <v>427</v>
      </c>
      <c r="D7" s="47" t="s">
        <v>195</v>
      </c>
      <c r="E7" s="54" t="s">
        <v>786</v>
      </c>
      <c r="F7" s="129">
        <v>42248</v>
      </c>
    </row>
    <row r="8" spans="1:6" ht="15" x14ac:dyDescent="0.2">
      <c r="A8" s="114">
        <v>47</v>
      </c>
      <c r="B8" s="128">
        <v>11</v>
      </c>
      <c r="C8" s="67" t="s">
        <v>608</v>
      </c>
      <c r="D8" s="47" t="s">
        <v>624</v>
      </c>
      <c r="E8" s="47" t="s">
        <v>787</v>
      </c>
      <c r="F8" s="130">
        <v>42915</v>
      </c>
    </row>
    <row r="9" spans="1:6" ht="15" x14ac:dyDescent="0.2">
      <c r="A9" s="114">
        <v>66</v>
      </c>
      <c r="B9" s="128">
        <v>11</v>
      </c>
      <c r="C9" s="67" t="s">
        <v>569</v>
      </c>
      <c r="D9" s="47" t="s">
        <v>196</v>
      </c>
      <c r="E9" s="54" t="s">
        <v>788</v>
      </c>
      <c r="F9" s="130">
        <v>42265</v>
      </c>
    </row>
    <row r="10" spans="1:6" ht="15" x14ac:dyDescent="0.2">
      <c r="A10" s="114">
        <v>75</v>
      </c>
      <c r="B10" s="128">
        <v>11</v>
      </c>
      <c r="C10" s="67" t="s">
        <v>429</v>
      </c>
      <c r="D10" s="47" t="s">
        <v>198</v>
      </c>
      <c r="E10" s="47" t="s">
        <v>789</v>
      </c>
      <c r="F10" s="130">
        <v>42248</v>
      </c>
    </row>
    <row r="11" spans="1:6" ht="15" x14ac:dyDescent="0.2">
      <c r="A11" s="114">
        <v>88</v>
      </c>
      <c r="B11" s="128">
        <v>11</v>
      </c>
      <c r="C11" s="67" t="s">
        <v>404</v>
      </c>
      <c r="D11" s="47" t="s">
        <v>199</v>
      </c>
      <c r="E11" s="54" t="s">
        <v>790</v>
      </c>
      <c r="F11" s="129">
        <v>42248</v>
      </c>
    </row>
    <row r="12" spans="1:6" ht="15" x14ac:dyDescent="0.2">
      <c r="A12" s="114">
        <v>90</v>
      </c>
      <c r="B12" s="128">
        <v>11</v>
      </c>
      <c r="C12" s="67" t="s">
        <v>570</v>
      </c>
      <c r="D12" s="47" t="s">
        <v>200</v>
      </c>
      <c r="E12" s="54" t="s">
        <v>791</v>
      </c>
      <c r="F12" s="130">
        <v>42753</v>
      </c>
    </row>
    <row r="13" spans="1:6" ht="15" x14ac:dyDescent="0.2">
      <c r="A13" s="114">
        <v>93</v>
      </c>
      <c r="B13" s="128">
        <v>11</v>
      </c>
      <c r="C13" s="67" t="s">
        <v>571</v>
      </c>
      <c r="D13" s="47" t="s">
        <v>201</v>
      </c>
      <c r="E13" s="54" t="s">
        <v>792</v>
      </c>
      <c r="F13" s="129">
        <v>42248</v>
      </c>
    </row>
    <row r="14" spans="1:6" ht="15" x14ac:dyDescent="0.2">
      <c r="A14" s="114">
        <v>107</v>
      </c>
      <c r="B14" s="128">
        <v>11</v>
      </c>
      <c r="C14" s="67" t="s">
        <v>678</v>
      </c>
      <c r="D14" s="47" t="s">
        <v>568</v>
      </c>
      <c r="E14" s="54" t="s">
        <v>793</v>
      </c>
      <c r="F14" s="129">
        <v>40598</v>
      </c>
    </row>
    <row r="15" spans="1:6" ht="15" x14ac:dyDescent="0.2">
      <c r="A15" s="114">
        <v>110</v>
      </c>
      <c r="B15" s="128">
        <v>11</v>
      </c>
      <c r="C15" s="67" t="s">
        <v>3</v>
      </c>
      <c r="D15" s="47" t="s">
        <v>204</v>
      </c>
      <c r="E15" s="54" t="s">
        <v>794</v>
      </c>
      <c r="F15" s="129">
        <v>42856</v>
      </c>
    </row>
    <row r="16" spans="1:6" ht="15" x14ac:dyDescent="0.2">
      <c r="A16" s="114">
        <v>114</v>
      </c>
      <c r="B16" s="128">
        <v>11</v>
      </c>
      <c r="C16" s="67" t="s">
        <v>5</v>
      </c>
      <c r="D16" s="47" t="s">
        <v>205</v>
      </c>
      <c r="E16" s="47" t="s">
        <v>795</v>
      </c>
      <c r="F16" s="130">
        <v>42401</v>
      </c>
    </row>
    <row r="17" spans="1:6" ht="15" x14ac:dyDescent="0.2">
      <c r="A17" s="114">
        <v>133</v>
      </c>
      <c r="B17" s="128">
        <v>11</v>
      </c>
      <c r="C17" s="67" t="s">
        <v>572</v>
      </c>
      <c r="D17" s="47" t="s">
        <v>207</v>
      </c>
      <c r="E17" s="54" t="s">
        <v>796</v>
      </c>
      <c r="F17" s="129">
        <v>42856</v>
      </c>
    </row>
    <row r="18" spans="1:6" ht="15" x14ac:dyDescent="0.2">
      <c r="A18" s="114">
        <v>135</v>
      </c>
      <c r="B18" s="128">
        <v>11</v>
      </c>
      <c r="C18" s="67" t="s">
        <v>572</v>
      </c>
      <c r="D18" s="47" t="s">
        <v>208</v>
      </c>
      <c r="E18" s="54" t="s">
        <v>796</v>
      </c>
      <c r="F18" s="131">
        <v>42948</v>
      </c>
    </row>
    <row r="19" spans="1:6" ht="15" x14ac:dyDescent="0.2">
      <c r="A19" s="114">
        <v>140</v>
      </c>
      <c r="B19" s="128">
        <v>11</v>
      </c>
      <c r="C19" s="67" t="s">
        <v>100</v>
      </c>
      <c r="D19" s="47" t="s">
        <v>625</v>
      </c>
      <c r="E19" s="54" t="s">
        <v>797</v>
      </c>
      <c r="F19" s="132" t="s">
        <v>209</v>
      </c>
    </row>
    <row r="20" spans="1:6" ht="15" x14ac:dyDescent="0.2">
      <c r="A20" s="114">
        <v>146</v>
      </c>
      <c r="B20" s="128">
        <v>11</v>
      </c>
      <c r="C20" s="67" t="s">
        <v>437</v>
      </c>
      <c r="D20" s="47" t="s">
        <v>211</v>
      </c>
      <c r="E20" s="54" t="s">
        <v>798</v>
      </c>
      <c r="F20" s="129">
        <v>42750</v>
      </c>
    </row>
    <row r="21" spans="1:6" ht="15" x14ac:dyDescent="0.2">
      <c r="A21" s="114">
        <v>150</v>
      </c>
      <c r="B21" s="128">
        <v>11</v>
      </c>
      <c r="C21" s="67" t="s">
        <v>573</v>
      </c>
      <c r="D21" s="47" t="s">
        <v>212</v>
      </c>
      <c r="E21" s="54" t="s">
        <v>799</v>
      </c>
      <c r="F21" s="129">
        <v>44367</v>
      </c>
    </row>
    <row r="22" spans="1:6" ht="15" x14ac:dyDescent="0.2">
      <c r="A22" s="114">
        <v>156</v>
      </c>
      <c r="B22" s="128">
        <v>11</v>
      </c>
      <c r="C22" s="67" t="s">
        <v>610</v>
      </c>
      <c r="D22" s="47" t="s">
        <v>213</v>
      </c>
      <c r="E22" s="47" t="s">
        <v>800</v>
      </c>
      <c r="F22" s="130">
        <v>42248</v>
      </c>
    </row>
    <row r="23" spans="1:6" ht="15" x14ac:dyDescent="0.2">
      <c r="A23" s="114">
        <v>163</v>
      </c>
      <c r="B23" s="128">
        <v>11</v>
      </c>
      <c r="C23" s="67" t="s">
        <v>355</v>
      </c>
      <c r="D23" s="47" t="s">
        <v>214</v>
      </c>
      <c r="E23" s="54" t="s">
        <v>801</v>
      </c>
      <c r="F23" s="129">
        <v>42675</v>
      </c>
    </row>
    <row r="24" spans="1:6" ht="15" x14ac:dyDescent="0.2">
      <c r="A24" s="114">
        <v>176</v>
      </c>
      <c r="B24" s="128">
        <v>11</v>
      </c>
      <c r="C24" s="67" t="s">
        <v>505</v>
      </c>
      <c r="D24" s="47" t="s">
        <v>215</v>
      </c>
      <c r="E24" s="54" t="s">
        <v>802</v>
      </c>
      <c r="F24" s="129">
        <v>42248</v>
      </c>
    </row>
    <row r="25" spans="1:6" ht="30" x14ac:dyDescent="0.2">
      <c r="A25" s="115">
        <v>188</v>
      </c>
      <c r="B25" s="128">
        <v>11</v>
      </c>
      <c r="C25" s="67" t="s">
        <v>112</v>
      </c>
      <c r="D25" s="47" t="s">
        <v>216</v>
      </c>
      <c r="E25" s="54" t="s">
        <v>803</v>
      </c>
      <c r="F25" s="129">
        <v>42826</v>
      </c>
    </row>
    <row r="26" spans="1:6" ht="15" x14ac:dyDescent="0.2">
      <c r="A26" s="114">
        <v>190</v>
      </c>
      <c r="B26" s="128">
        <v>11</v>
      </c>
      <c r="C26" s="67" t="s">
        <v>607</v>
      </c>
      <c r="D26" s="47" t="s">
        <v>217</v>
      </c>
      <c r="E26" s="54" t="s">
        <v>804</v>
      </c>
      <c r="F26" s="130">
        <v>42557</v>
      </c>
    </row>
    <row r="27" spans="1:6" ht="15" x14ac:dyDescent="0.2">
      <c r="A27" s="114">
        <v>194</v>
      </c>
      <c r="B27" s="128">
        <v>11</v>
      </c>
      <c r="C27" s="67" t="s">
        <v>361</v>
      </c>
      <c r="D27" s="47" t="s">
        <v>218</v>
      </c>
      <c r="E27" s="54" t="s">
        <v>805</v>
      </c>
      <c r="F27" s="129">
        <v>42826</v>
      </c>
    </row>
    <row r="28" spans="1:6" ht="30" x14ac:dyDescent="0.2">
      <c r="A28" s="114">
        <v>202</v>
      </c>
      <c r="B28" s="128">
        <v>11</v>
      </c>
      <c r="C28" s="67" t="s">
        <v>574</v>
      </c>
      <c r="D28" s="47" t="s">
        <v>222</v>
      </c>
      <c r="E28" s="54" t="s">
        <v>806</v>
      </c>
      <c r="F28" s="129">
        <v>42912</v>
      </c>
    </row>
    <row r="29" spans="1:6" ht="15" x14ac:dyDescent="0.2">
      <c r="A29" s="114">
        <v>206</v>
      </c>
      <c r="B29" s="128">
        <v>11</v>
      </c>
      <c r="C29" s="67" t="s">
        <v>575</v>
      </c>
      <c r="D29" s="47" t="s">
        <v>223</v>
      </c>
      <c r="E29" s="54" t="s">
        <v>807</v>
      </c>
      <c r="F29" s="129">
        <v>42522</v>
      </c>
    </row>
    <row r="30" spans="1:6" ht="15" x14ac:dyDescent="0.2">
      <c r="A30" s="114">
        <v>208</v>
      </c>
      <c r="B30" s="128">
        <v>11</v>
      </c>
      <c r="C30" s="67" t="s">
        <v>576</v>
      </c>
      <c r="D30" s="47" t="s">
        <v>224</v>
      </c>
      <c r="E30" s="54" t="s">
        <v>808</v>
      </c>
      <c r="F30" s="129">
        <v>42594</v>
      </c>
    </row>
    <row r="31" spans="1:6" ht="15" x14ac:dyDescent="0.2">
      <c r="A31" s="114">
        <v>230</v>
      </c>
      <c r="B31" s="128">
        <v>11</v>
      </c>
      <c r="C31" s="67" t="s">
        <v>577</v>
      </c>
      <c r="D31" s="47" t="s">
        <v>228</v>
      </c>
      <c r="E31" s="54" t="s">
        <v>809</v>
      </c>
      <c r="F31" s="130">
        <v>42604</v>
      </c>
    </row>
    <row r="32" spans="1:6" ht="15" x14ac:dyDescent="0.2">
      <c r="A32" s="114">
        <v>231</v>
      </c>
      <c r="B32" s="128">
        <v>11</v>
      </c>
      <c r="C32" s="67" t="s">
        <v>577</v>
      </c>
      <c r="D32" s="47" t="s">
        <v>228</v>
      </c>
      <c r="E32" s="47" t="s">
        <v>810</v>
      </c>
      <c r="F32" s="130">
        <v>42604</v>
      </c>
    </row>
    <row r="33" spans="1:6" ht="15" x14ac:dyDescent="0.2">
      <c r="A33" s="114">
        <v>233</v>
      </c>
      <c r="B33" s="128">
        <v>11</v>
      </c>
      <c r="C33" s="67" t="s">
        <v>577</v>
      </c>
      <c r="D33" s="47" t="s">
        <v>228</v>
      </c>
      <c r="E33" s="54" t="s">
        <v>811</v>
      </c>
      <c r="F33" s="130">
        <v>42604</v>
      </c>
    </row>
    <row r="34" spans="1:6" ht="15" x14ac:dyDescent="0.2">
      <c r="A34" s="114">
        <v>239</v>
      </c>
      <c r="B34" s="128">
        <v>11</v>
      </c>
      <c r="C34" s="67" t="s">
        <v>72</v>
      </c>
      <c r="D34" s="47" t="s">
        <v>230</v>
      </c>
      <c r="E34" s="54" t="s">
        <v>812</v>
      </c>
      <c r="F34" s="129">
        <v>42936</v>
      </c>
    </row>
    <row r="35" spans="1:6" ht="15" x14ac:dyDescent="0.2">
      <c r="A35" s="114">
        <v>243</v>
      </c>
      <c r="B35" s="128">
        <v>11</v>
      </c>
      <c r="C35" s="67" t="s">
        <v>578</v>
      </c>
      <c r="D35" s="47" t="s">
        <v>231</v>
      </c>
      <c r="E35" s="54" t="s">
        <v>813</v>
      </c>
      <c r="F35" s="129">
        <v>42948</v>
      </c>
    </row>
    <row r="36" spans="1:6" ht="15" x14ac:dyDescent="0.2">
      <c r="A36" s="114">
        <v>244</v>
      </c>
      <c r="B36" s="128">
        <v>11</v>
      </c>
      <c r="C36" s="67" t="s">
        <v>579</v>
      </c>
      <c r="D36" s="47" t="s">
        <v>232</v>
      </c>
      <c r="E36" s="53" t="s">
        <v>814</v>
      </c>
      <c r="F36" s="130">
        <v>43223</v>
      </c>
    </row>
    <row r="37" spans="1:6" ht="15" x14ac:dyDescent="0.2">
      <c r="A37" s="114">
        <v>247</v>
      </c>
      <c r="B37" s="128">
        <v>11</v>
      </c>
      <c r="C37" s="67" t="s">
        <v>679</v>
      </c>
      <c r="D37" s="47" t="s">
        <v>233</v>
      </c>
      <c r="E37" s="47" t="s">
        <v>815</v>
      </c>
      <c r="F37" s="130">
        <v>43166</v>
      </c>
    </row>
    <row r="38" spans="1:6" ht="15" x14ac:dyDescent="0.2">
      <c r="A38" s="114">
        <v>249</v>
      </c>
      <c r="B38" s="128">
        <v>11</v>
      </c>
      <c r="C38" s="67" t="s">
        <v>680</v>
      </c>
      <c r="D38" s="47" t="s">
        <v>234</v>
      </c>
      <c r="E38" s="54" t="s">
        <v>816</v>
      </c>
      <c r="F38" s="129">
        <v>43033</v>
      </c>
    </row>
    <row r="39" spans="1:6" ht="15" x14ac:dyDescent="0.2">
      <c r="A39" s="114">
        <v>252</v>
      </c>
      <c r="B39" s="128">
        <v>11</v>
      </c>
      <c r="C39" s="67" t="s">
        <v>72</v>
      </c>
      <c r="D39" s="47" t="s">
        <v>230</v>
      </c>
      <c r="E39" s="54" t="s">
        <v>817</v>
      </c>
      <c r="F39" s="130">
        <v>42911</v>
      </c>
    </row>
    <row r="40" spans="1:6" ht="15" x14ac:dyDescent="0.2">
      <c r="A40" s="114">
        <v>255</v>
      </c>
      <c r="B40" s="128">
        <v>11</v>
      </c>
      <c r="C40" s="67" t="s">
        <v>580</v>
      </c>
      <c r="D40" s="47" t="s">
        <v>235</v>
      </c>
      <c r="E40" s="54" t="s">
        <v>818</v>
      </c>
      <c r="F40" s="130">
        <v>43160</v>
      </c>
    </row>
    <row r="41" spans="1:6" ht="15" x14ac:dyDescent="0.2">
      <c r="A41" s="114">
        <v>257</v>
      </c>
      <c r="B41" s="128">
        <v>11</v>
      </c>
      <c r="C41" s="67" t="s">
        <v>580</v>
      </c>
      <c r="D41" s="47" t="s">
        <v>235</v>
      </c>
      <c r="E41" s="54" t="s">
        <v>819</v>
      </c>
      <c r="F41" s="130">
        <v>43117</v>
      </c>
    </row>
    <row r="42" spans="1:6" ht="15" x14ac:dyDescent="0.2">
      <c r="A42" s="114">
        <v>259</v>
      </c>
      <c r="B42" s="128">
        <v>11</v>
      </c>
      <c r="C42" s="67" t="s">
        <v>581</v>
      </c>
      <c r="D42" s="47" t="s">
        <v>236</v>
      </c>
      <c r="E42" s="54" t="s">
        <v>820</v>
      </c>
      <c r="F42" s="130">
        <v>43196</v>
      </c>
    </row>
    <row r="43" spans="1:6" ht="15" x14ac:dyDescent="0.2">
      <c r="A43" s="114">
        <v>261</v>
      </c>
      <c r="B43" s="128">
        <v>11</v>
      </c>
      <c r="C43" s="67" t="s">
        <v>611</v>
      </c>
      <c r="D43" s="47" t="s">
        <v>237</v>
      </c>
      <c r="E43" s="47" t="s">
        <v>821</v>
      </c>
      <c r="F43" s="130">
        <v>43201</v>
      </c>
    </row>
    <row r="44" spans="1:6" ht="15" x14ac:dyDescent="0.2">
      <c r="A44" s="114">
        <v>262</v>
      </c>
      <c r="B44" s="128">
        <v>11</v>
      </c>
      <c r="C44" s="67" t="s">
        <v>595</v>
      </c>
      <c r="D44" s="47" t="s">
        <v>238</v>
      </c>
      <c r="E44" s="47" t="s">
        <v>444</v>
      </c>
      <c r="F44" s="130">
        <v>43577</v>
      </c>
    </row>
    <row r="45" spans="1:6" ht="15" x14ac:dyDescent="0.2">
      <c r="A45" s="114">
        <v>263</v>
      </c>
      <c r="B45" s="128">
        <v>11</v>
      </c>
      <c r="C45" s="67" t="s">
        <v>582</v>
      </c>
      <c r="D45" s="47" t="s">
        <v>239</v>
      </c>
      <c r="E45" s="53" t="s">
        <v>822</v>
      </c>
      <c r="F45" s="129">
        <v>43404</v>
      </c>
    </row>
    <row r="46" spans="1:6" ht="15" x14ac:dyDescent="0.2">
      <c r="A46" s="114">
        <v>265</v>
      </c>
      <c r="B46" s="128">
        <v>11</v>
      </c>
      <c r="C46" s="67" t="s">
        <v>583</v>
      </c>
      <c r="D46" s="47" t="s">
        <v>240</v>
      </c>
      <c r="E46" s="53" t="s">
        <v>820</v>
      </c>
      <c r="F46" s="129">
        <v>43417</v>
      </c>
    </row>
    <row r="47" spans="1:6" ht="15" x14ac:dyDescent="0.2">
      <c r="A47" s="114">
        <v>275</v>
      </c>
      <c r="B47" s="128">
        <v>11</v>
      </c>
      <c r="C47" s="67" t="s">
        <v>584</v>
      </c>
      <c r="D47" s="47" t="s">
        <v>242</v>
      </c>
      <c r="E47" s="54" t="s">
        <v>823</v>
      </c>
      <c r="F47" s="129">
        <v>43374</v>
      </c>
    </row>
    <row r="48" spans="1:6" ht="15" x14ac:dyDescent="0.2">
      <c r="A48" s="114">
        <v>280</v>
      </c>
      <c r="B48" s="128">
        <v>11</v>
      </c>
      <c r="C48" s="67" t="s">
        <v>585</v>
      </c>
      <c r="D48" s="47" t="s">
        <v>245</v>
      </c>
      <c r="E48" s="54" t="s">
        <v>447</v>
      </c>
      <c r="F48" s="129">
        <v>43651</v>
      </c>
    </row>
    <row r="49" spans="1:6" ht="15" x14ac:dyDescent="0.2">
      <c r="A49" s="114">
        <v>287</v>
      </c>
      <c r="B49" s="128">
        <v>11</v>
      </c>
      <c r="C49" s="67" t="s">
        <v>586</v>
      </c>
      <c r="D49" s="47" t="s">
        <v>247</v>
      </c>
      <c r="E49" s="54" t="s">
        <v>824</v>
      </c>
      <c r="F49" s="129">
        <v>43623</v>
      </c>
    </row>
    <row r="50" spans="1:6" ht="15" x14ac:dyDescent="0.2">
      <c r="A50" s="114">
        <v>289</v>
      </c>
      <c r="B50" s="128">
        <v>11</v>
      </c>
      <c r="C50" s="67" t="s">
        <v>587</v>
      </c>
      <c r="D50" s="47" t="s">
        <v>248</v>
      </c>
      <c r="E50" s="54" t="s">
        <v>824</v>
      </c>
      <c r="F50" s="129">
        <v>43661</v>
      </c>
    </row>
    <row r="51" spans="1:6" ht="15" x14ac:dyDescent="0.2">
      <c r="A51" s="114">
        <v>293</v>
      </c>
      <c r="B51" s="128">
        <v>11</v>
      </c>
      <c r="C51" s="67" t="s">
        <v>588</v>
      </c>
      <c r="D51" s="47" t="s">
        <v>250</v>
      </c>
      <c r="E51" s="54" t="s">
        <v>166</v>
      </c>
      <c r="F51" s="129">
        <v>43668</v>
      </c>
    </row>
    <row r="52" spans="1:6" ht="15" x14ac:dyDescent="0.2">
      <c r="A52" s="114">
        <v>294</v>
      </c>
      <c r="B52" s="128">
        <v>11</v>
      </c>
      <c r="C52" s="67" t="s">
        <v>612</v>
      </c>
      <c r="D52" s="47" t="s">
        <v>251</v>
      </c>
      <c r="E52" s="47" t="s">
        <v>825</v>
      </c>
      <c r="F52" s="130">
        <v>43525</v>
      </c>
    </row>
    <row r="53" spans="1:6" ht="15" x14ac:dyDescent="0.2">
      <c r="A53" s="114">
        <v>295</v>
      </c>
      <c r="B53" s="128">
        <v>11</v>
      </c>
      <c r="C53" s="67" t="s">
        <v>613</v>
      </c>
      <c r="D53" s="47" t="s">
        <v>252</v>
      </c>
      <c r="E53" s="47" t="s">
        <v>826</v>
      </c>
      <c r="F53" s="130">
        <v>43475</v>
      </c>
    </row>
    <row r="54" spans="1:6" ht="15" x14ac:dyDescent="0.2">
      <c r="A54" s="114">
        <v>297</v>
      </c>
      <c r="B54" s="128">
        <v>11</v>
      </c>
      <c r="C54" s="67" t="s">
        <v>589</v>
      </c>
      <c r="D54" s="47" t="s">
        <v>253</v>
      </c>
      <c r="E54" s="54" t="s">
        <v>450</v>
      </c>
      <c r="F54" s="129">
        <v>43374</v>
      </c>
    </row>
    <row r="55" spans="1:6" ht="15" x14ac:dyDescent="0.2">
      <c r="A55" s="114">
        <v>300</v>
      </c>
      <c r="B55" s="128">
        <v>11</v>
      </c>
      <c r="C55" s="67" t="s">
        <v>590</v>
      </c>
      <c r="D55" s="54" t="s">
        <v>254</v>
      </c>
      <c r="E55" s="54" t="s">
        <v>827</v>
      </c>
      <c r="F55" s="129">
        <v>43383</v>
      </c>
    </row>
    <row r="56" spans="1:6" ht="15" x14ac:dyDescent="0.2">
      <c r="A56" s="114">
        <v>304</v>
      </c>
      <c r="B56" s="128">
        <v>11</v>
      </c>
      <c r="C56" s="67" t="s">
        <v>591</v>
      </c>
      <c r="D56" s="54" t="s">
        <v>255</v>
      </c>
      <c r="E56" s="53" t="s">
        <v>828</v>
      </c>
      <c r="F56" s="129">
        <v>43920</v>
      </c>
    </row>
    <row r="57" spans="1:6" ht="15" x14ac:dyDescent="0.2">
      <c r="A57" s="114">
        <v>313</v>
      </c>
      <c r="B57" s="128">
        <v>11</v>
      </c>
      <c r="C57" s="67" t="s">
        <v>592</v>
      </c>
      <c r="D57" s="54" t="s">
        <v>258</v>
      </c>
      <c r="E57" s="54" t="s">
        <v>171</v>
      </c>
      <c r="F57" s="129">
        <v>43738</v>
      </c>
    </row>
    <row r="58" spans="1:6" ht="15" x14ac:dyDescent="0.2">
      <c r="A58" s="114">
        <v>314</v>
      </c>
      <c r="B58" s="128">
        <v>11</v>
      </c>
      <c r="C58" s="67" t="s">
        <v>614</v>
      </c>
      <c r="D58" s="47" t="s">
        <v>259</v>
      </c>
      <c r="E58" s="47" t="s">
        <v>172</v>
      </c>
      <c r="F58" s="130">
        <v>43712</v>
      </c>
    </row>
    <row r="59" spans="1:6" ht="15" x14ac:dyDescent="0.2">
      <c r="A59" s="114">
        <v>316</v>
      </c>
      <c r="B59" s="128">
        <v>11</v>
      </c>
      <c r="C59" s="67" t="s">
        <v>593</v>
      </c>
      <c r="D59" s="54" t="s">
        <v>260</v>
      </c>
      <c r="E59" s="54" t="s">
        <v>829</v>
      </c>
      <c r="F59" s="129">
        <v>43766</v>
      </c>
    </row>
    <row r="60" spans="1:6" ht="15" x14ac:dyDescent="0.2">
      <c r="A60" s="114">
        <v>318</v>
      </c>
      <c r="B60" s="128">
        <v>11</v>
      </c>
      <c r="C60" s="67" t="s">
        <v>594</v>
      </c>
      <c r="D60" s="47" t="s">
        <v>227</v>
      </c>
      <c r="E60" s="53" t="s">
        <v>173</v>
      </c>
      <c r="F60" s="129">
        <v>44134</v>
      </c>
    </row>
    <row r="61" spans="1:6" ht="15" x14ac:dyDescent="0.2">
      <c r="A61" s="114">
        <v>320</v>
      </c>
      <c r="B61" s="128">
        <v>11</v>
      </c>
      <c r="C61" s="67" t="s">
        <v>3</v>
      </c>
      <c r="D61" s="47" t="s">
        <v>204</v>
      </c>
      <c r="E61" s="47" t="s">
        <v>830</v>
      </c>
      <c r="F61" s="130">
        <v>43256</v>
      </c>
    </row>
    <row r="62" spans="1:6" ht="15" x14ac:dyDescent="0.2">
      <c r="A62" s="114">
        <v>324</v>
      </c>
      <c r="B62" s="128">
        <v>11</v>
      </c>
      <c r="C62" s="67" t="s">
        <v>595</v>
      </c>
      <c r="D62" s="53" t="s">
        <v>238</v>
      </c>
      <c r="E62" s="47" t="s">
        <v>626</v>
      </c>
      <c r="F62" s="130">
        <v>43577</v>
      </c>
    </row>
    <row r="63" spans="1:6" ht="15" x14ac:dyDescent="0.2">
      <c r="A63" s="114">
        <v>328</v>
      </c>
      <c r="B63" s="128">
        <v>11</v>
      </c>
      <c r="C63" s="67" t="s">
        <v>680</v>
      </c>
      <c r="D63" s="47" t="s">
        <v>234</v>
      </c>
      <c r="E63" s="53" t="s">
        <v>816</v>
      </c>
      <c r="F63" s="129">
        <v>43033</v>
      </c>
    </row>
    <row r="64" spans="1:6" ht="15" x14ac:dyDescent="0.2">
      <c r="A64" s="114">
        <v>334</v>
      </c>
      <c r="B64" s="128">
        <v>11</v>
      </c>
      <c r="C64" s="67" t="s">
        <v>606</v>
      </c>
      <c r="D64" s="47" t="s">
        <v>188</v>
      </c>
      <c r="E64" s="47" t="s">
        <v>831</v>
      </c>
      <c r="F64" s="130">
        <v>43851</v>
      </c>
    </row>
    <row r="65" spans="1:6" ht="15" x14ac:dyDescent="0.2">
      <c r="A65" s="114">
        <v>335</v>
      </c>
      <c r="B65" s="128">
        <v>11</v>
      </c>
      <c r="C65" s="67" t="s">
        <v>596</v>
      </c>
      <c r="D65" s="47" t="s">
        <v>264</v>
      </c>
      <c r="E65" s="53" t="s">
        <v>832</v>
      </c>
      <c r="F65" s="129">
        <v>43357</v>
      </c>
    </row>
    <row r="66" spans="1:6" ht="15" x14ac:dyDescent="0.2">
      <c r="A66" s="114">
        <v>337</v>
      </c>
      <c r="B66" s="128">
        <v>11</v>
      </c>
      <c r="C66" s="67" t="s">
        <v>615</v>
      </c>
      <c r="D66" s="47" t="s">
        <v>265</v>
      </c>
      <c r="E66" s="47" t="s">
        <v>833</v>
      </c>
      <c r="F66" s="130">
        <v>43892</v>
      </c>
    </row>
    <row r="67" spans="1:6" ht="15" x14ac:dyDescent="0.2">
      <c r="A67" s="114">
        <v>339</v>
      </c>
      <c r="B67" s="128">
        <v>11</v>
      </c>
      <c r="C67" s="67" t="s">
        <v>581</v>
      </c>
      <c r="D67" s="54" t="s">
        <v>236</v>
      </c>
      <c r="E67" s="54" t="s">
        <v>834</v>
      </c>
      <c r="F67" s="129">
        <v>43999</v>
      </c>
    </row>
    <row r="68" spans="1:6" ht="15" x14ac:dyDescent="0.2">
      <c r="A68" s="114">
        <v>348</v>
      </c>
      <c r="B68" s="128">
        <v>11</v>
      </c>
      <c r="C68" s="67" t="s">
        <v>597</v>
      </c>
      <c r="D68" s="47" t="s">
        <v>267</v>
      </c>
      <c r="E68" s="53" t="s">
        <v>621</v>
      </c>
      <c r="F68" s="130">
        <v>44136</v>
      </c>
    </row>
    <row r="69" spans="1:6" ht="15" x14ac:dyDescent="0.2">
      <c r="A69" s="114">
        <v>354</v>
      </c>
      <c r="B69" s="128">
        <v>11</v>
      </c>
      <c r="C69" s="67" t="s">
        <v>598</v>
      </c>
      <c r="D69" s="54" t="s">
        <v>268</v>
      </c>
      <c r="E69" s="54" t="s">
        <v>835</v>
      </c>
      <c r="F69" s="129">
        <v>44049</v>
      </c>
    </row>
    <row r="70" spans="1:6" ht="15" x14ac:dyDescent="0.2">
      <c r="A70" s="114">
        <v>359</v>
      </c>
      <c r="B70" s="128">
        <v>11</v>
      </c>
      <c r="C70" s="67" t="s">
        <v>744</v>
      </c>
      <c r="D70" s="47" t="s">
        <v>743</v>
      </c>
      <c r="E70" s="47" t="s">
        <v>836</v>
      </c>
      <c r="F70" s="133" t="s">
        <v>685</v>
      </c>
    </row>
    <row r="71" spans="1:6" ht="15" x14ac:dyDescent="0.2">
      <c r="A71" s="114">
        <v>360</v>
      </c>
      <c r="B71" s="128">
        <v>11</v>
      </c>
      <c r="C71" s="67" t="s">
        <v>574</v>
      </c>
      <c r="D71" s="47" t="s">
        <v>222</v>
      </c>
      <c r="E71" s="47" t="s">
        <v>837</v>
      </c>
      <c r="F71" s="130">
        <v>44053</v>
      </c>
    </row>
    <row r="72" spans="1:6" ht="15" x14ac:dyDescent="0.2">
      <c r="A72" s="114">
        <v>361</v>
      </c>
      <c r="B72" s="128">
        <v>11</v>
      </c>
      <c r="C72" s="67" t="s">
        <v>616</v>
      </c>
      <c r="D72" s="47" t="s">
        <v>272</v>
      </c>
      <c r="E72" s="47" t="s">
        <v>838</v>
      </c>
      <c r="F72" s="130">
        <v>42931</v>
      </c>
    </row>
    <row r="73" spans="1:6" ht="15" x14ac:dyDescent="0.2">
      <c r="A73" s="114">
        <v>362</v>
      </c>
      <c r="B73" s="128">
        <v>11</v>
      </c>
      <c r="C73" s="67" t="s">
        <v>599</v>
      </c>
      <c r="D73" s="47" t="s">
        <v>273</v>
      </c>
      <c r="E73" s="47" t="s">
        <v>839</v>
      </c>
      <c r="F73" s="130">
        <v>44097</v>
      </c>
    </row>
    <row r="74" spans="1:6" ht="15" x14ac:dyDescent="0.2">
      <c r="A74" s="114">
        <v>363</v>
      </c>
      <c r="B74" s="128">
        <v>11</v>
      </c>
      <c r="C74" s="67" t="s">
        <v>600</v>
      </c>
      <c r="D74" s="47" t="s">
        <v>274</v>
      </c>
      <c r="E74" s="47" t="s">
        <v>840</v>
      </c>
      <c r="F74" s="130">
        <v>44201</v>
      </c>
    </row>
    <row r="75" spans="1:6" ht="15" x14ac:dyDescent="0.2">
      <c r="A75" s="114">
        <v>364</v>
      </c>
      <c r="B75" s="128">
        <v>11</v>
      </c>
      <c r="C75" s="67" t="s">
        <v>745</v>
      </c>
      <c r="D75" s="47" t="s">
        <v>275</v>
      </c>
      <c r="E75" s="47" t="s">
        <v>178</v>
      </c>
      <c r="F75" s="133">
        <v>44197</v>
      </c>
    </row>
    <row r="76" spans="1:6" ht="15" x14ac:dyDescent="0.2">
      <c r="A76" s="114">
        <v>370</v>
      </c>
      <c r="B76" s="128">
        <v>11</v>
      </c>
      <c r="C76" s="67" t="s">
        <v>601</v>
      </c>
      <c r="D76" s="47" t="s">
        <v>277</v>
      </c>
      <c r="E76" s="47" t="s">
        <v>459</v>
      </c>
      <c r="F76" s="130">
        <v>44287</v>
      </c>
    </row>
    <row r="77" spans="1:6" ht="15" x14ac:dyDescent="0.2">
      <c r="A77" s="114">
        <v>371</v>
      </c>
      <c r="B77" s="128">
        <v>11</v>
      </c>
      <c r="C77" s="67" t="s">
        <v>601</v>
      </c>
      <c r="D77" s="47" t="s">
        <v>277</v>
      </c>
      <c r="E77" s="47" t="s">
        <v>180</v>
      </c>
      <c r="F77" s="130">
        <v>44314</v>
      </c>
    </row>
    <row r="78" spans="1:6" ht="15" x14ac:dyDescent="0.2">
      <c r="A78" s="114">
        <v>374</v>
      </c>
      <c r="B78" s="128">
        <v>11</v>
      </c>
      <c r="C78" s="67" t="s">
        <v>602</v>
      </c>
      <c r="D78" s="47" t="s">
        <v>278</v>
      </c>
      <c r="E78" s="47" t="s">
        <v>182</v>
      </c>
      <c r="F78" s="130">
        <v>44287</v>
      </c>
    </row>
    <row r="79" spans="1:6" ht="15" x14ac:dyDescent="0.25">
      <c r="A79" s="40">
        <v>381</v>
      </c>
      <c r="B79" s="128">
        <v>11</v>
      </c>
      <c r="C79" s="67" t="s">
        <v>627</v>
      </c>
      <c r="D79" s="34" t="s">
        <v>282</v>
      </c>
      <c r="E79" s="31" t="s">
        <v>841</v>
      </c>
      <c r="F79" s="134">
        <v>44085</v>
      </c>
    </row>
    <row r="80" spans="1:6" ht="15" x14ac:dyDescent="0.25">
      <c r="A80" s="40">
        <v>382</v>
      </c>
      <c r="B80" s="128">
        <v>11</v>
      </c>
      <c r="C80" s="67" t="s">
        <v>603</v>
      </c>
      <c r="D80" s="34" t="s">
        <v>286</v>
      </c>
      <c r="E80" s="31" t="s">
        <v>285</v>
      </c>
      <c r="F80" s="134">
        <v>44420</v>
      </c>
    </row>
    <row r="81" spans="1:6" ht="15" x14ac:dyDescent="0.25">
      <c r="A81" s="40">
        <v>385</v>
      </c>
      <c r="B81" s="128">
        <v>11</v>
      </c>
      <c r="C81" s="67" t="s">
        <v>604</v>
      </c>
      <c r="D81" s="34" t="s">
        <v>567</v>
      </c>
      <c r="E81" s="31" t="s">
        <v>537</v>
      </c>
      <c r="F81" s="134">
        <v>44434</v>
      </c>
    </row>
    <row r="82" spans="1:6" ht="15" x14ac:dyDescent="0.25">
      <c r="A82" s="40">
        <v>391</v>
      </c>
      <c r="B82" s="128">
        <v>11</v>
      </c>
      <c r="C82" s="67" t="s">
        <v>605</v>
      </c>
      <c r="D82" s="35" t="s">
        <v>548</v>
      </c>
      <c r="E82" s="25" t="s">
        <v>547</v>
      </c>
      <c r="F82" s="135">
        <v>44424</v>
      </c>
    </row>
    <row r="83" spans="1:6" ht="15" x14ac:dyDescent="0.25">
      <c r="A83" s="40">
        <v>393</v>
      </c>
      <c r="B83" s="128">
        <v>11</v>
      </c>
      <c r="C83" s="67" t="s">
        <v>607</v>
      </c>
      <c r="D83" s="35" t="s">
        <v>552</v>
      </c>
      <c r="E83" s="25" t="s">
        <v>553</v>
      </c>
      <c r="F83" s="135">
        <v>44441</v>
      </c>
    </row>
    <row r="84" spans="1:6" ht="15" x14ac:dyDescent="0.25">
      <c r="A84" s="40">
        <v>398</v>
      </c>
      <c r="B84" s="128">
        <v>11</v>
      </c>
      <c r="C84" s="67" t="s">
        <v>681</v>
      </c>
      <c r="D84" s="35" t="s">
        <v>565</v>
      </c>
      <c r="E84" s="25" t="s">
        <v>561</v>
      </c>
      <c r="F84" s="135">
        <v>43739</v>
      </c>
    </row>
    <row r="85" spans="1:6" ht="15" x14ac:dyDescent="0.25">
      <c r="A85" s="40">
        <v>399</v>
      </c>
      <c r="B85" s="128">
        <v>11</v>
      </c>
      <c r="C85" s="67" t="s">
        <v>622</v>
      </c>
      <c r="D85" s="35" t="s">
        <v>617</v>
      </c>
      <c r="E85" s="25" t="s">
        <v>178</v>
      </c>
      <c r="F85" s="135">
        <v>44531</v>
      </c>
    </row>
    <row r="86" spans="1:6" ht="15" x14ac:dyDescent="0.25">
      <c r="A86" s="116">
        <v>401</v>
      </c>
      <c r="B86" s="128">
        <v>11</v>
      </c>
      <c r="C86" s="67" t="s">
        <v>682</v>
      </c>
      <c r="D86" s="35" t="s">
        <v>618</v>
      </c>
      <c r="E86" s="25" t="s">
        <v>619</v>
      </c>
      <c r="F86" s="135">
        <v>44489</v>
      </c>
    </row>
    <row r="87" spans="1:6" ht="15" x14ac:dyDescent="0.25">
      <c r="A87" s="116">
        <v>402</v>
      </c>
      <c r="B87" s="128">
        <v>11</v>
      </c>
      <c r="C87" s="67" t="s">
        <v>623</v>
      </c>
      <c r="D87" s="35" t="s">
        <v>620</v>
      </c>
      <c r="E87" s="25" t="s">
        <v>621</v>
      </c>
      <c r="F87" s="135">
        <v>44155</v>
      </c>
    </row>
    <row r="88" spans="1:6" ht="15" x14ac:dyDescent="0.25">
      <c r="A88" s="10">
        <v>403</v>
      </c>
      <c r="B88" s="128">
        <v>11</v>
      </c>
      <c r="C88" s="67" t="s">
        <v>628</v>
      </c>
      <c r="D88" s="35" t="s">
        <v>629</v>
      </c>
      <c r="E88" s="25" t="s">
        <v>621</v>
      </c>
      <c r="F88" s="135">
        <v>44470</v>
      </c>
    </row>
    <row r="89" spans="1:6" ht="15" x14ac:dyDescent="0.25">
      <c r="A89" s="117">
        <v>404</v>
      </c>
      <c r="B89" s="128">
        <v>11</v>
      </c>
      <c r="C89" s="67" t="s">
        <v>630</v>
      </c>
      <c r="D89" s="63" t="s">
        <v>631</v>
      </c>
      <c r="E89" s="64" t="s">
        <v>621</v>
      </c>
      <c r="F89" s="135">
        <v>44470</v>
      </c>
    </row>
    <row r="90" spans="1:6" ht="15" x14ac:dyDescent="0.25">
      <c r="A90" s="116">
        <v>405</v>
      </c>
      <c r="B90" s="128">
        <v>11</v>
      </c>
      <c r="C90" s="67" t="s">
        <v>632</v>
      </c>
      <c r="D90" s="35" t="s">
        <v>633</v>
      </c>
      <c r="E90" s="25" t="s">
        <v>634</v>
      </c>
      <c r="F90" s="135">
        <v>44540</v>
      </c>
    </row>
    <row r="91" spans="1:6" ht="15" x14ac:dyDescent="0.25">
      <c r="A91" s="116">
        <v>406</v>
      </c>
      <c r="B91" s="128">
        <v>11</v>
      </c>
      <c r="C91" s="67" t="s">
        <v>635</v>
      </c>
      <c r="D91" s="35" t="s">
        <v>636</v>
      </c>
      <c r="E91" s="25" t="s">
        <v>637</v>
      </c>
      <c r="F91" s="135">
        <v>44526</v>
      </c>
    </row>
    <row r="92" spans="1:6" ht="15" x14ac:dyDescent="0.25">
      <c r="A92" s="40">
        <v>407</v>
      </c>
      <c r="B92" s="128">
        <v>11</v>
      </c>
      <c r="C92" s="67" t="s">
        <v>683</v>
      </c>
      <c r="D92" s="35" t="s">
        <v>638</v>
      </c>
      <c r="E92" s="25" t="s">
        <v>639</v>
      </c>
      <c r="F92" s="135">
        <v>44470</v>
      </c>
    </row>
    <row r="93" spans="1:6" ht="15" x14ac:dyDescent="0.25">
      <c r="A93" s="116">
        <v>409</v>
      </c>
      <c r="B93" s="128">
        <v>11</v>
      </c>
      <c r="C93" s="67" t="s">
        <v>640</v>
      </c>
      <c r="D93" s="35" t="s">
        <v>641</v>
      </c>
      <c r="E93" s="25" t="s">
        <v>642</v>
      </c>
      <c r="F93" s="135">
        <v>44477</v>
      </c>
    </row>
    <row r="94" spans="1:6" ht="15" x14ac:dyDescent="0.25">
      <c r="A94" s="116">
        <v>410</v>
      </c>
      <c r="B94" s="128">
        <v>11</v>
      </c>
      <c r="C94" s="67" t="s">
        <v>643</v>
      </c>
      <c r="D94" s="136" t="s">
        <v>644</v>
      </c>
      <c r="E94" s="25" t="s">
        <v>547</v>
      </c>
      <c r="F94" s="135">
        <v>44794</v>
      </c>
    </row>
    <row r="95" spans="1:6" ht="15" x14ac:dyDescent="0.25">
      <c r="A95" s="116">
        <v>412</v>
      </c>
      <c r="B95" s="128">
        <v>11</v>
      </c>
      <c r="C95" s="67" t="s">
        <v>645</v>
      </c>
      <c r="D95" s="35" t="s">
        <v>646</v>
      </c>
      <c r="E95" s="25" t="s">
        <v>547</v>
      </c>
      <c r="F95" s="135">
        <v>44409</v>
      </c>
    </row>
    <row r="96" spans="1:6" ht="15" x14ac:dyDescent="0.25">
      <c r="A96" s="116">
        <v>413</v>
      </c>
      <c r="B96" s="128">
        <v>11</v>
      </c>
      <c r="C96" s="67" t="s">
        <v>647</v>
      </c>
      <c r="D96" s="35" t="s">
        <v>648</v>
      </c>
      <c r="E96" s="25" t="s">
        <v>547</v>
      </c>
      <c r="F96" s="135">
        <v>44440</v>
      </c>
    </row>
    <row r="97" spans="1:6" ht="15" x14ac:dyDescent="0.25">
      <c r="A97" s="116">
        <v>414</v>
      </c>
      <c r="B97" s="128">
        <v>11</v>
      </c>
      <c r="C97" s="67" t="s">
        <v>684</v>
      </c>
      <c r="D97" s="35" t="s">
        <v>649</v>
      </c>
      <c r="E97" s="25" t="s">
        <v>650</v>
      </c>
      <c r="F97" s="135">
        <v>44508</v>
      </c>
    </row>
    <row r="98" spans="1:6" ht="15" x14ac:dyDescent="0.25">
      <c r="A98" s="116">
        <v>415</v>
      </c>
      <c r="B98" s="128">
        <v>11</v>
      </c>
      <c r="C98" s="67" t="s">
        <v>651</v>
      </c>
      <c r="D98" s="35" t="s">
        <v>652</v>
      </c>
      <c r="E98" s="25" t="s">
        <v>547</v>
      </c>
      <c r="F98" s="135">
        <v>43892</v>
      </c>
    </row>
    <row r="99" spans="1:6" ht="15" x14ac:dyDescent="0.25">
      <c r="A99" s="116">
        <v>439</v>
      </c>
      <c r="B99" s="128">
        <v>11</v>
      </c>
      <c r="C99" s="67" t="s">
        <v>655</v>
      </c>
      <c r="D99" s="35" t="s">
        <v>653</v>
      </c>
      <c r="E99" s="25" t="s">
        <v>654</v>
      </c>
      <c r="F99" s="135">
        <v>44470</v>
      </c>
    </row>
    <row r="100" spans="1:6" ht="15" x14ac:dyDescent="0.25">
      <c r="A100" s="116">
        <v>443</v>
      </c>
      <c r="B100" s="128">
        <v>11</v>
      </c>
      <c r="C100" s="67" t="s">
        <v>661</v>
      </c>
      <c r="D100" s="35" t="s">
        <v>656</v>
      </c>
      <c r="E100" s="25" t="s">
        <v>657</v>
      </c>
      <c r="F100" s="135">
        <v>44624</v>
      </c>
    </row>
    <row r="101" spans="1:6" ht="15" x14ac:dyDescent="0.25">
      <c r="A101" s="116">
        <v>444</v>
      </c>
      <c r="B101" s="128">
        <v>11</v>
      </c>
      <c r="C101" s="67" t="s">
        <v>662</v>
      </c>
      <c r="D101" s="35" t="s">
        <v>658</v>
      </c>
      <c r="E101" s="25" t="s">
        <v>654</v>
      </c>
      <c r="F101" s="135">
        <v>44599</v>
      </c>
    </row>
    <row r="102" spans="1:6" ht="15" x14ac:dyDescent="0.25">
      <c r="A102" s="116">
        <v>446</v>
      </c>
      <c r="B102" s="128">
        <v>11</v>
      </c>
      <c r="C102" s="67" t="s">
        <v>663</v>
      </c>
      <c r="D102" s="35" t="s">
        <v>660</v>
      </c>
      <c r="E102" s="25" t="s">
        <v>659</v>
      </c>
      <c r="F102" s="135">
        <v>44498</v>
      </c>
    </row>
    <row r="103" spans="1:6" ht="15" x14ac:dyDescent="0.25">
      <c r="A103" s="116">
        <v>449</v>
      </c>
      <c r="B103" s="128">
        <v>11</v>
      </c>
      <c r="C103" s="67" t="s">
        <v>355</v>
      </c>
      <c r="D103" s="35" t="s">
        <v>214</v>
      </c>
      <c r="E103" s="25" t="s">
        <v>664</v>
      </c>
      <c r="F103" s="135">
        <v>44453</v>
      </c>
    </row>
    <row r="104" spans="1:6" ht="15" x14ac:dyDescent="0.2">
      <c r="A104" s="118">
        <v>456</v>
      </c>
      <c r="B104" s="128">
        <v>11</v>
      </c>
      <c r="C104" s="67" t="s">
        <v>674</v>
      </c>
      <c r="D104" s="68" t="s">
        <v>665</v>
      </c>
      <c r="E104" s="63" t="s">
        <v>666</v>
      </c>
      <c r="F104" s="135">
        <v>44671</v>
      </c>
    </row>
    <row r="105" spans="1:6" ht="15" x14ac:dyDescent="0.2">
      <c r="A105" s="119">
        <v>456</v>
      </c>
      <c r="B105" s="128">
        <v>11</v>
      </c>
      <c r="C105" s="67" t="s">
        <v>674</v>
      </c>
      <c r="D105" s="69" t="s">
        <v>665</v>
      </c>
      <c r="E105" s="66" t="s">
        <v>666</v>
      </c>
      <c r="F105" s="135">
        <v>44671</v>
      </c>
    </row>
    <row r="106" spans="1:6" ht="15" x14ac:dyDescent="0.25">
      <c r="A106" s="116">
        <v>458</v>
      </c>
      <c r="B106" s="128">
        <v>11</v>
      </c>
      <c r="C106" s="67" t="s">
        <v>675</v>
      </c>
      <c r="D106" s="35" t="s">
        <v>667</v>
      </c>
      <c r="E106" s="25" t="s">
        <v>666</v>
      </c>
      <c r="F106" s="135">
        <v>44685</v>
      </c>
    </row>
    <row r="107" spans="1:6" ht="15" x14ac:dyDescent="0.25">
      <c r="A107" s="116">
        <v>459</v>
      </c>
      <c r="B107" s="128">
        <v>11</v>
      </c>
      <c r="C107" s="67" t="s">
        <v>577</v>
      </c>
      <c r="D107" s="35" t="s">
        <v>668</v>
      </c>
      <c r="E107" s="25" t="s">
        <v>669</v>
      </c>
      <c r="F107" s="135">
        <v>44676</v>
      </c>
    </row>
    <row r="108" spans="1:6" ht="15" x14ac:dyDescent="0.25">
      <c r="A108" s="116">
        <v>460</v>
      </c>
      <c r="B108" s="128">
        <v>11</v>
      </c>
      <c r="C108" s="67" t="s">
        <v>676</v>
      </c>
      <c r="D108" s="34" t="s">
        <v>187</v>
      </c>
      <c r="E108" s="25" t="s">
        <v>670</v>
      </c>
      <c r="F108" s="135">
        <v>44750</v>
      </c>
    </row>
    <row r="109" spans="1:6" ht="15" x14ac:dyDescent="0.25">
      <c r="A109" s="116">
        <v>461</v>
      </c>
      <c r="B109" s="128">
        <v>11</v>
      </c>
      <c r="C109" s="67" t="s">
        <v>677</v>
      </c>
      <c r="D109" s="35" t="s">
        <v>671</v>
      </c>
      <c r="E109" s="25" t="s">
        <v>672</v>
      </c>
      <c r="F109" s="135">
        <v>44720</v>
      </c>
    </row>
    <row r="110" spans="1:6" ht="15" x14ac:dyDescent="0.25">
      <c r="A110" s="116">
        <v>464</v>
      </c>
      <c r="B110" s="128">
        <v>11</v>
      </c>
      <c r="C110" s="67" t="s">
        <v>661</v>
      </c>
      <c r="D110" s="35" t="s">
        <v>656</v>
      </c>
      <c r="E110" s="25" t="s">
        <v>673</v>
      </c>
      <c r="F110" s="135">
        <v>44762</v>
      </c>
    </row>
    <row r="111" spans="1:6" ht="30" x14ac:dyDescent="0.25">
      <c r="A111" s="120">
        <v>466</v>
      </c>
      <c r="B111" s="128">
        <v>11</v>
      </c>
      <c r="C111" s="67" t="s">
        <v>746</v>
      </c>
      <c r="D111" s="35" t="s">
        <v>686</v>
      </c>
      <c r="E111" s="65" t="s">
        <v>842</v>
      </c>
      <c r="F111" s="135">
        <v>44682</v>
      </c>
    </row>
    <row r="112" spans="1:6" ht="15" x14ac:dyDescent="0.25">
      <c r="A112" s="116">
        <v>467</v>
      </c>
      <c r="B112" s="128">
        <v>11</v>
      </c>
      <c r="C112" s="67" t="s">
        <v>687</v>
      </c>
      <c r="D112" s="35" t="s">
        <v>688</v>
      </c>
      <c r="E112" s="25" t="s">
        <v>561</v>
      </c>
      <c r="F112" s="135">
        <v>44652</v>
      </c>
    </row>
    <row r="113" spans="1:6" ht="15" x14ac:dyDescent="0.25">
      <c r="A113" s="40">
        <v>469</v>
      </c>
      <c r="B113" s="128">
        <v>11</v>
      </c>
      <c r="C113" s="67" t="s">
        <v>747</v>
      </c>
      <c r="D113" s="35" t="s">
        <v>556</v>
      </c>
      <c r="E113" s="25" t="s">
        <v>689</v>
      </c>
      <c r="F113" s="135">
        <v>44713</v>
      </c>
    </row>
    <row r="114" spans="1:6" ht="15" x14ac:dyDescent="0.25">
      <c r="A114" s="116">
        <v>471</v>
      </c>
      <c r="B114" s="128">
        <v>11</v>
      </c>
      <c r="C114" s="67" t="s">
        <v>690</v>
      </c>
      <c r="D114" s="35" t="s">
        <v>691</v>
      </c>
      <c r="E114" s="25" t="s">
        <v>844</v>
      </c>
      <c r="F114" s="135">
        <v>44805</v>
      </c>
    </row>
    <row r="115" spans="1:6" ht="15" x14ac:dyDescent="0.25">
      <c r="A115" s="116">
        <v>472</v>
      </c>
      <c r="B115" s="128">
        <v>11</v>
      </c>
      <c r="C115" s="67" t="s">
        <v>692</v>
      </c>
      <c r="D115" s="35" t="s">
        <v>693</v>
      </c>
      <c r="E115" s="25" t="s">
        <v>845</v>
      </c>
      <c r="F115" s="135">
        <v>44797</v>
      </c>
    </row>
    <row r="116" spans="1:6" ht="15" x14ac:dyDescent="0.25">
      <c r="A116" s="116">
        <v>474</v>
      </c>
      <c r="B116" s="128">
        <v>11</v>
      </c>
      <c r="C116" s="67" t="s">
        <v>694</v>
      </c>
      <c r="D116" s="35" t="s">
        <v>695</v>
      </c>
      <c r="E116" s="25" t="s">
        <v>846</v>
      </c>
      <c r="F116" s="135">
        <v>44726</v>
      </c>
    </row>
    <row r="117" spans="1:6" ht="15" x14ac:dyDescent="0.25">
      <c r="A117" s="116">
        <v>475</v>
      </c>
      <c r="B117" s="128">
        <v>11</v>
      </c>
      <c r="C117" s="67" t="s">
        <v>696</v>
      </c>
      <c r="D117" s="35" t="s">
        <v>697</v>
      </c>
      <c r="E117" s="25" t="s">
        <v>846</v>
      </c>
      <c r="F117" s="135">
        <v>44714</v>
      </c>
    </row>
    <row r="118" spans="1:6" ht="15" x14ac:dyDescent="0.25">
      <c r="A118" s="116">
        <v>476</v>
      </c>
      <c r="B118" s="128">
        <v>11</v>
      </c>
      <c r="C118" s="67" t="s">
        <v>698</v>
      </c>
      <c r="D118" s="35" t="s">
        <v>699</v>
      </c>
      <c r="E118" s="25" t="s">
        <v>846</v>
      </c>
      <c r="F118" s="135">
        <v>44743</v>
      </c>
    </row>
    <row r="119" spans="1:6" ht="15" x14ac:dyDescent="0.25">
      <c r="A119" s="116">
        <v>477</v>
      </c>
      <c r="B119" s="128">
        <v>11</v>
      </c>
      <c r="C119" s="67" t="s">
        <v>700</v>
      </c>
      <c r="D119" s="35" t="s">
        <v>701</v>
      </c>
      <c r="E119" s="25" t="s">
        <v>846</v>
      </c>
      <c r="F119" s="135">
        <v>44685</v>
      </c>
    </row>
    <row r="120" spans="1:6" ht="15" x14ac:dyDescent="0.25">
      <c r="A120" s="116">
        <v>478</v>
      </c>
      <c r="B120" s="128">
        <v>11</v>
      </c>
      <c r="C120" s="67" t="s">
        <v>702</v>
      </c>
      <c r="D120" s="35" t="s">
        <v>703</v>
      </c>
      <c r="E120" s="25" t="s">
        <v>846</v>
      </c>
      <c r="F120" s="135">
        <v>44748</v>
      </c>
    </row>
    <row r="121" spans="1:6" ht="15" x14ac:dyDescent="0.25">
      <c r="A121" s="116">
        <v>479</v>
      </c>
      <c r="B121" s="128">
        <v>11</v>
      </c>
      <c r="C121" s="67" t="s">
        <v>704</v>
      </c>
      <c r="D121" s="35" t="s">
        <v>705</v>
      </c>
      <c r="E121" s="25" t="s">
        <v>846</v>
      </c>
      <c r="F121" s="135">
        <v>44809</v>
      </c>
    </row>
    <row r="122" spans="1:6" ht="15" x14ac:dyDescent="0.25">
      <c r="A122" s="116">
        <v>480</v>
      </c>
      <c r="B122" s="128">
        <v>11</v>
      </c>
      <c r="C122" s="67" t="s">
        <v>706</v>
      </c>
      <c r="D122" s="35" t="s">
        <v>707</v>
      </c>
      <c r="E122" s="25" t="s">
        <v>846</v>
      </c>
      <c r="F122" s="135">
        <v>44718</v>
      </c>
    </row>
    <row r="123" spans="1:6" ht="15" x14ac:dyDescent="0.25">
      <c r="A123" s="116">
        <v>481</v>
      </c>
      <c r="B123" s="128">
        <v>11</v>
      </c>
      <c r="C123" s="67" t="s">
        <v>708</v>
      </c>
      <c r="D123" s="35" t="s">
        <v>709</v>
      </c>
      <c r="E123" s="25" t="s">
        <v>846</v>
      </c>
      <c r="F123" s="135">
        <v>44718</v>
      </c>
    </row>
    <row r="124" spans="1:6" ht="15" x14ac:dyDescent="0.25">
      <c r="A124" s="116">
        <v>482</v>
      </c>
      <c r="B124" s="128">
        <v>11</v>
      </c>
      <c r="C124" s="67" t="s">
        <v>710</v>
      </c>
      <c r="D124" s="35" t="s">
        <v>711</v>
      </c>
      <c r="E124" s="25" t="s">
        <v>847</v>
      </c>
      <c r="F124" s="135">
        <v>44743</v>
      </c>
    </row>
    <row r="125" spans="1:6" ht="15" x14ac:dyDescent="0.25">
      <c r="A125" s="116">
        <v>483</v>
      </c>
      <c r="B125" s="128">
        <v>11</v>
      </c>
      <c r="C125" s="67" t="s">
        <v>712</v>
      </c>
      <c r="D125" s="35" t="s">
        <v>713</v>
      </c>
      <c r="E125" s="25" t="s">
        <v>843</v>
      </c>
      <c r="F125" s="135">
        <v>44806</v>
      </c>
    </row>
    <row r="126" spans="1:6" ht="15" x14ac:dyDescent="0.25">
      <c r="A126" s="116">
        <v>484</v>
      </c>
      <c r="B126" s="128">
        <v>11</v>
      </c>
      <c r="C126" s="67" t="s">
        <v>714</v>
      </c>
      <c r="D126" s="35" t="s">
        <v>715</v>
      </c>
      <c r="E126" s="25" t="s">
        <v>848</v>
      </c>
      <c r="F126" s="135">
        <v>44068</v>
      </c>
    </row>
    <row r="127" spans="1:6" ht="15" x14ac:dyDescent="0.25">
      <c r="A127" s="116">
        <v>486</v>
      </c>
      <c r="B127" s="128">
        <v>11</v>
      </c>
      <c r="C127" s="67" t="s">
        <v>716</v>
      </c>
      <c r="D127" s="47" t="s">
        <v>717</v>
      </c>
      <c r="E127" s="47" t="s">
        <v>561</v>
      </c>
      <c r="F127" s="135">
        <v>44817</v>
      </c>
    </row>
    <row r="128" spans="1:6" ht="15" x14ac:dyDescent="0.25">
      <c r="A128" s="116">
        <v>488</v>
      </c>
      <c r="B128" s="128">
        <v>11</v>
      </c>
      <c r="C128" s="67" t="s">
        <v>748</v>
      </c>
      <c r="D128" s="47" t="s">
        <v>718</v>
      </c>
      <c r="E128" s="25" t="s">
        <v>848</v>
      </c>
      <c r="F128" s="135">
        <v>44818</v>
      </c>
    </row>
    <row r="129" spans="1:6" ht="15" x14ac:dyDescent="0.25">
      <c r="A129" s="116">
        <v>489</v>
      </c>
      <c r="B129" s="128">
        <v>11</v>
      </c>
      <c r="C129" s="67" t="s">
        <v>749</v>
      </c>
      <c r="D129" s="47" t="s">
        <v>719</v>
      </c>
      <c r="E129" s="25" t="s">
        <v>846</v>
      </c>
      <c r="F129" s="135">
        <v>44711</v>
      </c>
    </row>
    <row r="130" spans="1:6" ht="15" x14ac:dyDescent="0.25">
      <c r="A130" s="116">
        <v>490</v>
      </c>
      <c r="B130" s="128">
        <v>11</v>
      </c>
      <c r="C130" s="67" t="s">
        <v>720</v>
      </c>
      <c r="D130" s="47" t="s">
        <v>721</v>
      </c>
      <c r="E130" s="47" t="s">
        <v>561</v>
      </c>
      <c r="F130" s="135">
        <v>44711</v>
      </c>
    </row>
    <row r="131" spans="1:6" ht="15" x14ac:dyDescent="0.25">
      <c r="A131" s="116">
        <v>493</v>
      </c>
      <c r="B131" s="128">
        <v>11</v>
      </c>
      <c r="C131" s="67" t="s">
        <v>722</v>
      </c>
      <c r="D131" s="35" t="s">
        <v>723</v>
      </c>
      <c r="E131" s="25" t="s">
        <v>846</v>
      </c>
      <c r="F131" s="135">
        <v>44809</v>
      </c>
    </row>
    <row r="132" spans="1:6" ht="15" x14ac:dyDescent="0.25">
      <c r="A132" s="116">
        <v>494</v>
      </c>
      <c r="B132" s="128">
        <v>11</v>
      </c>
      <c r="C132" s="67" t="s">
        <v>724</v>
      </c>
      <c r="D132" s="35" t="s">
        <v>725</v>
      </c>
      <c r="E132" s="25" t="s">
        <v>846</v>
      </c>
      <c r="F132" s="135">
        <v>44713</v>
      </c>
    </row>
    <row r="133" spans="1:6" ht="15" x14ac:dyDescent="0.25">
      <c r="A133" s="116">
        <v>495</v>
      </c>
      <c r="B133" s="128">
        <v>11</v>
      </c>
      <c r="C133" s="67" t="s">
        <v>726</v>
      </c>
      <c r="D133" s="35" t="s">
        <v>727</v>
      </c>
      <c r="E133" s="25" t="s">
        <v>846</v>
      </c>
      <c r="F133" s="135">
        <v>44803</v>
      </c>
    </row>
    <row r="134" spans="1:6" ht="15" x14ac:dyDescent="0.25">
      <c r="A134" s="116">
        <v>496</v>
      </c>
      <c r="B134" s="128">
        <v>11</v>
      </c>
      <c r="C134" s="67" t="s">
        <v>728</v>
      </c>
      <c r="D134" s="35" t="s">
        <v>729</v>
      </c>
      <c r="E134" s="25" t="s">
        <v>846</v>
      </c>
      <c r="F134" s="135">
        <v>44698</v>
      </c>
    </row>
    <row r="135" spans="1:6" ht="15" x14ac:dyDescent="0.25">
      <c r="A135" s="116">
        <v>497</v>
      </c>
      <c r="B135" s="128">
        <v>11</v>
      </c>
      <c r="C135" s="67" t="s">
        <v>730</v>
      </c>
      <c r="D135" s="35" t="s">
        <v>731</v>
      </c>
      <c r="E135" s="25" t="s">
        <v>846</v>
      </c>
      <c r="F135" s="135">
        <v>44816</v>
      </c>
    </row>
    <row r="136" spans="1:6" ht="15" x14ac:dyDescent="0.25">
      <c r="A136" s="116">
        <v>498</v>
      </c>
      <c r="B136" s="128">
        <v>11</v>
      </c>
      <c r="C136" s="67" t="s">
        <v>651</v>
      </c>
      <c r="D136" s="35" t="s">
        <v>652</v>
      </c>
      <c r="E136" s="25" t="s">
        <v>666</v>
      </c>
      <c r="F136" s="135">
        <v>44672</v>
      </c>
    </row>
    <row r="137" spans="1:6" ht="15" x14ac:dyDescent="0.25">
      <c r="A137" s="116">
        <v>500</v>
      </c>
      <c r="B137" s="128">
        <v>11</v>
      </c>
      <c r="C137" s="67" t="s">
        <v>732</v>
      </c>
      <c r="D137" s="35" t="s">
        <v>733</v>
      </c>
      <c r="E137" s="25" t="s">
        <v>849</v>
      </c>
      <c r="F137" s="135">
        <v>44652</v>
      </c>
    </row>
    <row r="138" spans="1:6" ht="15" x14ac:dyDescent="0.25">
      <c r="A138" s="116">
        <v>501</v>
      </c>
      <c r="B138" s="128">
        <v>11</v>
      </c>
      <c r="C138" s="67" t="s">
        <v>750</v>
      </c>
      <c r="D138" s="35" t="s">
        <v>734</v>
      </c>
      <c r="E138" s="25" t="s">
        <v>850</v>
      </c>
      <c r="F138" s="135">
        <v>44796</v>
      </c>
    </row>
    <row r="139" spans="1:6" ht="15" x14ac:dyDescent="0.25">
      <c r="A139" s="116">
        <v>502</v>
      </c>
      <c r="B139" s="128">
        <v>11</v>
      </c>
      <c r="C139" s="67" t="s">
        <v>735</v>
      </c>
      <c r="D139" s="35" t="s">
        <v>736</v>
      </c>
      <c r="E139" s="25" t="s">
        <v>851</v>
      </c>
      <c r="F139" s="135">
        <v>45077</v>
      </c>
    </row>
    <row r="140" spans="1:6" ht="15" x14ac:dyDescent="0.25">
      <c r="A140" s="116">
        <v>503</v>
      </c>
      <c r="B140" s="128">
        <v>11</v>
      </c>
      <c r="C140" s="67" t="s">
        <v>737</v>
      </c>
      <c r="D140" s="35" t="s">
        <v>738</v>
      </c>
      <c r="E140" s="25" t="s">
        <v>846</v>
      </c>
      <c r="F140" s="135">
        <v>44783</v>
      </c>
    </row>
    <row r="141" spans="1:6" ht="15" x14ac:dyDescent="0.25">
      <c r="A141" s="116">
        <v>504</v>
      </c>
      <c r="B141" s="128">
        <v>11</v>
      </c>
      <c r="C141" s="67" t="s">
        <v>739</v>
      </c>
      <c r="D141" s="35" t="s">
        <v>740</v>
      </c>
      <c r="E141" s="25" t="s">
        <v>846</v>
      </c>
      <c r="F141" s="135">
        <v>45065</v>
      </c>
    </row>
    <row r="142" spans="1:6" ht="15" x14ac:dyDescent="0.25">
      <c r="A142" s="116">
        <v>506</v>
      </c>
      <c r="B142" s="128">
        <v>11</v>
      </c>
      <c r="C142" s="67" t="s">
        <v>430</v>
      </c>
      <c r="D142" s="35" t="s">
        <v>741</v>
      </c>
      <c r="E142" s="25" t="s">
        <v>852</v>
      </c>
      <c r="F142" s="135">
        <v>44866</v>
      </c>
    </row>
    <row r="143" spans="1:6" ht="15" x14ac:dyDescent="0.25">
      <c r="A143" s="116">
        <v>507</v>
      </c>
      <c r="B143" s="128">
        <v>11</v>
      </c>
      <c r="C143" s="67" t="s">
        <v>751</v>
      </c>
      <c r="D143" s="35" t="s">
        <v>742</v>
      </c>
      <c r="E143" s="25" t="s">
        <v>849</v>
      </c>
      <c r="F143" s="135">
        <v>44652</v>
      </c>
    </row>
    <row r="144" spans="1:6" ht="15" x14ac:dyDescent="0.25">
      <c r="A144" s="116">
        <v>509</v>
      </c>
      <c r="B144" s="128">
        <v>11</v>
      </c>
      <c r="C144" s="67" t="s">
        <v>609</v>
      </c>
      <c r="D144" s="35" t="s">
        <v>197</v>
      </c>
      <c r="E144" s="25" t="s">
        <v>853</v>
      </c>
      <c r="F144" s="135">
        <v>44927</v>
      </c>
    </row>
    <row r="145" spans="1:6" ht="15" x14ac:dyDescent="0.25">
      <c r="A145" s="116">
        <v>510</v>
      </c>
      <c r="B145" s="128">
        <v>11</v>
      </c>
      <c r="C145" s="67" t="s">
        <v>753</v>
      </c>
      <c r="D145" s="35" t="s">
        <v>754</v>
      </c>
      <c r="E145" s="25" t="s">
        <v>846</v>
      </c>
      <c r="F145" s="135">
        <v>44713</v>
      </c>
    </row>
    <row r="146" spans="1:6" ht="15" x14ac:dyDescent="0.25">
      <c r="A146" s="116">
        <v>511</v>
      </c>
      <c r="B146" s="128">
        <v>11</v>
      </c>
      <c r="C146" s="67" t="s">
        <v>755</v>
      </c>
      <c r="D146" s="35" t="s">
        <v>756</v>
      </c>
      <c r="E146" s="25" t="s">
        <v>846</v>
      </c>
      <c r="F146" s="135">
        <v>44785</v>
      </c>
    </row>
    <row r="147" spans="1:6" ht="15" x14ac:dyDescent="0.25">
      <c r="A147" s="116">
        <v>512</v>
      </c>
      <c r="B147" s="128">
        <v>11</v>
      </c>
      <c r="C147" s="67" t="s">
        <v>757</v>
      </c>
      <c r="D147" s="47" t="s">
        <v>758</v>
      </c>
      <c r="E147" s="25" t="s">
        <v>846</v>
      </c>
      <c r="F147" s="135">
        <v>44774</v>
      </c>
    </row>
    <row r="148" spans="1:6" ht="15" x14ac:dyDescent="0.25">
      <c r="A148" s="116">
        <v>513</v>
      </c>
      <c r="B148" s="128">
        <v>11</v>
      </c>
      <c r="C148" s="67" t="s">
        <v>759</v>
      </c>
      <c r="D148" s="35" t="s">
        <v>760</v>
      </c>
      <c r="E148" s="25" t="s">
        <v>846</v>
      </c>
      <c r="F148" s="135">
        <v>44714</v>
      </c>
    </row>
    <row r="149" spans="1:6" ht="15" x14ac:dyDescent="0.25">
      <c r="A149" s="116">
        <v>514</v>
      </c>
      <c r="B149" s="128">
        <v>11</v>
      </c>
      <c r="C149" s="67" t="s">
        <v>761</v>
      </c>
      <c r="D149" s="35" t="s">
        <v>762</v>
      </c>
      <c r="E149" s="25" t="s">
        <v>846</v>
      </c>
      <c r="F149" s="135">
        <v>44835</v>
      </c>
    </row>
    <row r="150" spans="1:6" ht="15" x14ac:dyDescent="0.25">
      <c r="A150" s="116">
        <v>515</v>
      </c>
      <c r="B150" s="128">
        <v>11</v>
      </c>
      <c r="C150" s="67" t="s">
        <v>856</v>
      </c>
      <c r="D150" s="35" t="s">
        <v>763</v>
      </c>
      <c r="E150" s="25" t="s">
        <v>764</v>
      </c>
      <c r="F150" s="135">
        <v>44956</v>
      </c>
    </row>
    <row r="151" spans="1:6" ht="15" x14ac:dyDescent="0.25">
      <c r="A151" s="116">
        <v>517</v>
      </c>
      <c r="B151" s="128">
        <v>11</v>
      </c>
      <c r="C151" s="67" t="s">
        <v>765</v>
      </c>
      <c r="D151" s="35" t="s">
        <v>766</v>
      </c>
      <c r="E151" s="25" t="s">
        <v>767</v>
      </c>
      <c r="F151" s="135">
        <v>44832</v>
      </c>
    </row>
    <row r="152" spans="1:6" ht="15" x14ac:dyDescent="0.25">
      <c r="A152" s="116">
        <v>518</v>
      </c>
      <c r="B152" s="128">
        <v>11</v>
      </c>
      <c r="C152" s="67" t="s">
        <v>857</v>
      </c>
      <c r="D152" s="35" t="s">
        <v>768</v>
      </c>
      <c r="E152" s="25" t="s">
        <v>847</v>
      </c>
      <c r="F152" s="135">
        <v>44917</v>
      </c>
    </row>
    <row r="153" spans="1:6" ht="15" x14ac:dyDescent="0.25">
      <c r="A153" s="116">
        <v>519</v>
      </c>
      <c r="B153" s="128">
        <v>11</v>
      </c>
      <c r="C153" s="67" t="s">
        <v>858</v>
      </c>
      <c r="D153" s="35" t="s">
        <v>769</v>
      </c>
      <c r="E153" s="25" t="s">
        <v>854</v>
      </c>
      <c r="F153" s="135">
        <v>44442</v>
      </c>
    </row>
    <row r="154" spans="1:6" ht="15" x14ac:dyDescent="0.25">
      <c r="A154" s="116">
        <v>521</v>
      </c>
      <c r="B154" s="128">
        <v>11</v>
      </c>
      <c r="C154" s="67" t="s">
        <v>773</v>
      </c>
      <c r="D154" s="25" t="s">
        <v>859</v>
      </c>
      <c r="E154" s="25" t="s">
        <v>774</v>
      </c>
      <c r="F154" s="137">
        <v>44965</v>
      </c>
    </row>
    <row r="155" spans="1:6" ht="15" x14ac:dyDescent="0.25">
      <c r="A155" s="116">
        <v>522</v>
      </c>
      <c r="B155" s="128">
        <v>11</v>
      </c>
      <c r="C155" s="67" t="s">
        <v>860</v>
      </c>
      <c r="D155" s="25" t="s">
        <v>775</v>
      </c>
      <c r="E155" s="25" t="s">
        <v>855</v>
      </c>
      <c r="F155" s="137">
        <v>44763</v>
      </c>
    </row>
    <row r="156" spans="1:6" ht="15" x14ac:dyDescent="0.25">
      <c r="A156" s="116">
        <v>523</v>
      </c>
      <c r="B156" s="128">
        <v>11</v>
      </c>
      <c r="C156" s="67" t="s">
        <v>770</v>
      </c>
      <c r="D156" s="35" t="s">
        <v>771</v>
      </c>
      <c r="E156" s="25" t="s">
        <v>772</v>
      </c>
      <c r="F156" s="137">
        <v>44958</v>
      </c>
    </row>
    <row r="157" spans="1:6" ht="15" x14ac:dyDescent="0.25">
      <c r="A157" s="116">
        <v>524</v>
      </c>
      <c r="B157" s="128">
        <v>11</v>
      </c>
      <c r="C157" s="67" t="s">
        <v>355</v>
      </c>
      <c r="D157" s="25" t="s">
        <v>214</v>
      </c>
      <c r="E157" s="25" t="s">
        <v>776</v>
      </c>
      <c r="F157" s="137">
        <v>44897</v>
      </c>
    </row>
    <row r="158" spans="1:6" ht="15" x14ac:dyDescent="0.25">
      <c r="A158" s="116">
        <v>525</v>
      </c>
      <c r="B158" s="128">
        <v>11</v>
      </c>
      <c r="C158" s="67" t="s">
        <v>861</v>
      </c>
      <c r="D158" s="25" t="s">
        <v>777</v>
      </c>
      <c r="E158" s="25" t="s">
        <v>778</v>
      </c>
      <c r="F158" s="134">
        <v>45019</v>
      </c>
    </row>
    <row r="159" spans="1:6" ht="15" x14ac:dyDescent="0.25">
      <c r="A159" s="116">
        <v>526</v>
      </c>
      <c r="B159" s="128">
        <v>11</v>
      </c>
      <c r="C159" s="67" t="s">
        <v>779</v>
      </c>
      <c r="D159" s="25" t="s">
        <v>780</v>
      </c>
      <c r="E159" s="25" t="s">
        <v>666</v>
      </c>
      <c r="F159" s="134">
        <v>44985</v>
      </c>
    </row>
    <row r="160" spans="1:6" ht="15" x14ac:dyDescent="0.25">
      <c r="A160" s="116">
        <v>527</v>
      </c>
      <c r="B160" s="128">
        <v>11</v>
      </c>
      <c r="C160" s="67" t="s">
        <v>613</v>
      </c>
      <c r="D160" s="25" t="s">
        <v>252</v>
      </c>
      <c r="E160" s="25" t="s">
        <v>781</v>
      </c>
      <c r="F160" s="134">
        <v>44887</v>
      </c>
    </row>
    <row r="161" spans="1:6" ht="15" x14ac:dyDescent="0.25">
      <c r="A161" s="116">
        <v>528</v>
      </c>
      <c r="B161" s="128">
        <v>11</v>
      </c>
      <c r="C161" s="67" t="s">
        <v>862</v>
      </c>
      <c r="D161" s="25" t="s">
        <v>782</v>
      </c>
      <c r="E161" s="25" t="s">
        <v>561</v>
      </c>
      <c r="F161" s="134">
        <v>44896</v>
      </c>
    </row>
    <row r="162" spans="1:6" ht="15" x14ac:dyDescent="0.25">
      <c r="A162" s="116">
        <v>529</v>
      </c>
      <c r="B162" s="128">
        <v>11</v>
      </c>
      <c r="C162" s="67" t="s">
        <v>735</v>
      </c>
      <c r="D162" s="25" t="s">
        <v>736</v>
      </c>
      <c r="E162" s="25" t="s">
        <v>851</v>
      </c>
      <c r="F162" s="134">
        <v>45077</v>
      </c>
    </row>
    <row r="163" spans="1:6" ht="15" x14ac:dyDescent="0.25">
      <c r="A163" s="116">
        <v>531</v>
      </c>
      <c r="B163" s="128">
        <v>11</v>
      </c>
      <c r="C163" s="67" t="s">
        <v>584</v>
      </c>
      <c r="D163" s="25" t="s">
        <v>242</v>
      </c>
      <c r="E163" s="25" t="s">
        <v>823</v>
      </c>
      <c r="F163" s="137">
        <v>43545</v>
      </c>
    </row>
    <row r="164" spans="1:6" ht="15" x14ac:dyDescent="0.25">
      <c r="A164" s="116">
        <v>532</v>
      </c>
      <c r="B164" s="128">
        <v>11</v>
      </c>
      <c r="C164" s="67" t="s">
        <v>890</v>
      </c>
      <c r="D164" s="25" t="s">
        <v>863</v>
      </c>
      <c r="E164" s="25" t="s">
        <v>561</v>
      </c>
      <c r="F164" s="137">
        <v>45017</v>
      </c>
    </row>
    <row r="165" spans="1:6" ht="15" x14ac:dyDescent="0.25">
      <c r="A165" s="116">
        <v>533</v>
      </c>
      <c r="B165" s="128">
        <v>11</v>
      </c>
      <c r="C165" s="67" t="s">
        <v>864</v>
      </c>
      <c r="D165" s="25" t="s">
        <v>865</v>
      </c>
      <c r="E165" s="25" t="s">
        <v>866</v>
      </c>
      <c r="F165" s="137">
        <v>45008</v>
      </c>
    </row>
    <row r="166" spans="1:6" ht="30" x14ac:dyDescent="0.25">
      <c r="A166" s="116">
        <v>534</v>
      </c>
      <c r="B166" s="128">
        <v>11</v>
      </c>
      <c r="C166" s="67" t="s">
        <v>867</v>
      </c>
      <c r="D166" s="25" t="s">
        <v>868</v>
      </c>
      <c r="E166" s="25" t="s">
        <v>869</v>
      </c>
      <c r="F166" s="137">
        <v>45012</v>
      </c>
    </row>
    <row r="167" spans="1:6" ht="15" x14ac:dyDescent="0.25">
      <c r="A167" s="116">
        <v>535</v>
      </c>
      <c r="B167" s="128">
        <v>11</v>
      </c>
      <c r="C167" s="67" t="s">
        <v>870</v>
      </c>
      <c r="D167" s="25" t="s">
        <v>871</v>
      </c>
      <c r="E167" s="25" t="s">
        <v>561</v>
      </c>
      <c r="F167" s="137">
        <v>44677</v>
      </c>
    </row>
    <row r="168" spans="1:6" ht="15" x14ac:dyDescent="0.25">
      <c r="A168" s="116">
        <v>536</v>
      </c>
      <c r="B168" s="128">
        <v>11</v>
      </c>
      <c r="C168" s="67" t="s">
        <v>856</v>
      </c>
      <c r="D168" s="25" t="s">
        <v>763</v>
      </c>
      <c r="E168" s="25" t="s">
        <v>866</v>
      </c>
      <c r="F168" s="137">
        <v>45008</v>
      </c>
    </row>
    <row r="169" spans="1:6" ht="15" x14ac:dyDescent="0.25">
      <c r="A169" s="116">
        <v>537</v>
      </c>
      <c r="B169" s="128">
        <v>11</v>
      </c>
      <c r="C169" s="67" t="s">
        <v>893</v>
      </c>
      <c r="D169" s="25" t="s">
        <v>874</v>
      </c>
      <c r="E169" s="25" t="s">
        <v>875</v>
      </c>
      <c r="F169" s="137">
        <v>44967</v>
      </c>
    </row>
    <row r="170" spans="1:6" ht="15" x14ac:dyDescent="0.25">
      <c r="A170" s="116">
        <v>538</v>
      </c>
      <c r="B170" s="128">
        <v>11</v>
      </c>
      <c r="C170" s="67" t="s">
        <v>892</v>
      </c>
      <c r="D170" s="25" t="s">
        <v>876</v>
      </c>
      <c r="E170" s="25" t="s">
        <v>772</v>
      </c>
      <c r="F170" s="137">
        <v>45017</v>
      </c>
    </row>
    <row r="171" spans="1:6" ht="15" x14ac:dyDescent="0.25">
      <c r="A171" s="116">
        <v>539</v>
      </c>
      <c r="B171" s="128">
        <v>11</v>
      </c>
      <c r="C171" s="67" t="s">
        <v>894</v>
      </c>
      <c r="D171" s="25" t="s">
        <v>877</v>
      </c>
      <c r="E171" s="25" t="s">
        <v>561</v>
      </c>
      <c r="F171" s="137">
        <v>45170</v>
      </c>
    </row>
    <row r="172" spans="1:6" ht="15" x14ac:dyDescent="0.25">
      <c r="A172" s="116">
        <v>540</v>
      </c>
      <c r="B172" s="128">
        <v>11</v>
      </c>
      <c r="C172" s="67" t="s">
        <v>895</v>
      </c>
      <c r="D172" s="25" t="s">
        <v>878</v>
      </c>
      <c r="E172" s="25" t="s">
        <v>561</v>
      </c>
      <c r="F172" s="137">
        <v>45006</v>
      </c>
    </row>
    <row r="173" spans="1:6" ht="15" x14ac:dyDescent="0.25">
      <c r="A173" s="116">
        <v>541</v>
      </c>
      <c r="B173" s="128">
        <v>11</v>
      </c>
      <c r="C173" s="67" t="s">
        <v>872</v>
      </c>
      <c r="D173" s="25" t="s">
        <v>873</v>
      </c>
      <c r="E173" s="25" t="s">
        <v>879</v>
      </c>
      <c r="F173" s="137">
        <v>45084</v>
      </c>
    </row>
    <row r="174" spans="1:6" ht="15" x14ac:dyDescent="0.25">
      <c r="A174" s="116">
        <v>542</v>
      </c>
      <c r="B174" s="128">
        <v>11</v>
      </c>
      <c r="C174" s="67" t="s">
        <v>896</v>
      </c>
      <c r="D174" s="25" t="s">
        <v>880</v>
      </c>
      <c r="E174" s="25" t="s">
        <v>561</v>
      </c>
      <c r="F174" s="137">
        <v>44986</v>
      </c>
    </row>
    <row r="175" spans="1:6" ht="15" x14ac:dyDescent="0.25">
      <c r="A175" s="116">
        <v>543</v>
      </c>
      <c r="B175" s="128">
        <v>11</v>
      </c>
      <c r="C175" s="67" t="s">
        <v>897</v>
      </c>
      <c r="D175" s="25" t="s">
        <v>881</v>
      </c>
      <c r="E175" s="25" t="s">
        <v>869</v>
      </c>
      <c r="F175" s="137">
        <v>45015</v>
      </c>
    </row>
    <row r="176" spans="1:6" ht="15" x14ac:dyDescent="0.25">
      <c r="A176" s="116">
        <v>544</v>
      </c>
      <c r="B176" s="128">
        <v>11</v>
      </c>
      <c r="C176" s="67" t="s">
        <v>898</v>
      </c>
      <c r="D176" s="25" t="s">
        <v>882</v>
      </c>
      <c r="E176" s="25" t="s">
        <v>883</v>
      </c>
      <c r="F176" s="137">
        <v>44984</v>
      </c>
    </row>
    <row r="177" spans="1:6" ht="15" x14ac:dyDescent="0.25">
      <c r="A177" s="116">
        <v>545</v>
      </c>
      <c r="B177" s="128">
        <v>11</v>
      </c>
      <c r="C177" s="67" t="s">
        <v>899</v>
      </c>
      <c r="D177" s="25" t="s">
        <v>884</v>
      </c>
      <c r="E177" s="25" t="s">
        <v>885</v>
      </c>
      <c r="F177" s="137">
        <v>43892</v>
      </c>
    </row>
    <row r="178" spans="1:6" ht="15" x14ac:dyDescent="0.25">
      <c r="A178" s="116">
        <v>546</v>
      </c>
      <c r="B178" s="128">
        <v>11</v>
      </c>
      <c r="C178" s="67" t="s">
        <v>886</v>
      </c>
      <c r="D178" s="25" t="s">
        <v>887</v>
      </c>
      <c r="E178" s="25" t="s">
        <v>885</v>
      </c>
      <c r="F178" s="137">
        <v>43892</v>
      </c>
    </row>
    <row r="179" spans="1:6" ht="15" x14ac:dyDescent="0.25">
      <c r="A179" s="116">
        <v>547</v>
      </c>
      <c r="B179" s="128">
        <v>11</v>
      </c>
      <c r="C179" s="67" t="s">
        <v>891</v>
      </c>
      <c r="D179" s="25" t="s">
        <v>888</v>
      </c>
      <c r="E179" s="25" t="s">
        <v>889</v>
      </c>
      <c r="F179" s="137" t="s">
        <v>685</v>
      </c>
    </row>
    <row r="180" spans="1:6" ht="15.75" thickBot="1" x14ac:dyDescent="0.3">
      <c r="B180" s="138">
        <v>11</v>
      </c>
      <c r="C180" s="139" t="s">
        <v>750</v>
      </c>
      <c r="D180" s="140" t="s">
        <v>734</v>
      </c>
      <c r="E180" s="141" t="s">
        <v>901</v>
      </c>
      <c r="F180" s="142" t="s">
        <v>685</v>
      </c>
    </row>
    <row r="181" spans="1:6" ht="13.5" thickTop="1" x14ac:dyDescent="0.2"/>
  </sheetData>
  <autoFilter ref="A3:F179" xr:uid="{588A894D-F9FF-460A-9471-8EFFA5CF8730}"/>
  <mergeCells count="2">
    <mergeCell ref="B1:F1"/>
    <mergeCell ref="B2:C2"/>
  </mergeCells>
  <pageMargins left="0.51181102362204722" right="0.51181102362204722" top="0.78740157480314965" bottom="0.78740157480314965" header="0.31496062992125984" footer="0.31496062992125984"/>
  <pageSetup paperSize="9" scale="3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GERAL</vt:lpstr>
      <vt:lpstr>RASTS_11</vt:lpstr>
      <vt:lpstr>GERAL!Area_de_impressao</vt:lpstr>
      <vt:lpstr>RASTS_11!Titulos_de_impressao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d510650</dc:creator>
  <cp:lastModifiedBy>WEBERT WILSON DA SILVA</cp:lastModifiedBy>
  <cp:lastPrinted>2023-08-28T12:10:27Z</cp:lastPrinted>
  <dcterms:created xsi:type="dcterms:W3CDTF">2007-05-23T12:55:31Z</dcterms:created>
  <dcterms:modified xsi:type="dcterms:W3CDTF">2023-09-12T15:18:30Z</dcterms:modified>
</cp:coreProperties>
</file>